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0.110.0.20\group\MRC_NY\10000 DEVELOPPEMENT\10500 ENT ET PROJET\10530 GESTION FONDS &amp; PROG\FRR\Volet 3_Vitalisation 2026-2028\Formulaires_outils\"/>
    </mc:Choice>
  </mc:AlternateContent>
  <xr:revisionPtr revIDLastSave="0" documentId="13_ncr:1_{AFC0480F-F622-44CA-9BF8-971C2D91ABC6}" xr6:coauthVersionLast="36" xr6:coauthVersionMax="36" xr10:uidLastSave="{00000000-0000-0000-0000-000000000000}"/>
  <bookViews>
    <workbookView xWindow="0" yWindow="0" windowWidth="28800" windowHeight="12105" xr2:uid="{FBCEAF36-BC49-43F3-8274-678F584EBB5C}"/>
  </bookViews>
  <sheets>
    <sheet name="Formulaire de demande " sheetId="4" r:id="rId1"/>
    <sheet name="Calcul réel" sheetId="6" r:id="rId2"/>
    <sheet name="Bilan" sheetId="8" r:id="rId3"/>
    <sheet name="Données" sheetId="7" state="hidden" r:id="rId4"/>
  </sheets>
  <externalReferences>
    <externalReference r:id="rId5"/>
  </externalReferences>
  <definedNames>
    <definedName name="affichage" localSheetId="2">INDIRECT(VLOOKUP('[1]Grille d''analyse MRCNY'!$D$76,#REF!,2,0))</definedName>
    <definedName name="affichage" localSheetId="1">INDIRECT(VLOOKUP('[1]Grille d''analyse MRCNY'!$D$76,#REF!,2,0))</definedName>
    <definedName name="affichage">INDIRECT(VLOOKUP('[1]Grille d''analyse MRCNY'!$D$76,#REF!,2,0))</definedName>
    <definedName name="autorisation" localSheetId="2">INDIRECT(VLOOKUP('[1]Autorisation de versement'!$H$18,#REF!,2,0))</definedName>
    <definedName name="autorisation" localSheetId="1">INDIRECT(VLOOKUP('[1]Autorisation de versement'!$H$18,#REF!,2,0))</definedName>
    <definedName name="autorisation">INDIRECT(VLOOKUP('[1]Autorisation de versement'!$H$18,#REF!,2,0))</definedName>
    <definedName name="autorisationfinale" localSheetId="2">INDIRECT(VLOOKUP('[1]Autorisation de versement FINAL'!$E$11,#REF!,2,0))</definedName>
    <definedName name="autorisationfinale" localSheetId="1">INDIRECT(VLOOKUP('[1]Autorisation de versement FINAL'!$E$11,#REF!,2,0))</definedName>
    <definedName name="autorisationfinale">INDIRECT(VLOOKUP('[1]Autorisation de versement FINAL'!$E$11,#REF!,2,0))</definedName>
    <definedName name="_xlnm.Print_Area" localSheetId="2">Bilan!$D$1:$J$70</definedName>
    <definedName name="_xlnm.Print_Area" localSheetId="0">'Formulaire de demande '!$D$1:$J$105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7" i="8" l="1"/>
  <c r="H49" i="8"/>
  <c r="I44" i="8" l="1"/>
  <c r="I45" i="8"/>
  <c r="I46" i="8"/>
  <c r="E17" i="4"/>
  <c r="H85" i="4" l="1"/>
  <c r="C5" i="6"/>
  <c r="K120" i="6" l="1"/>
  <c r="K121" i="6" s="1"/>
  <c r="G19" i="6"/>
  <c r="H19" i="6" s="1"/>
  <c r="J19" i="6" s="1"/>
  <c r="K19" i="6" s="1"/>
  <c r="G20" i="6"/>
  <c r="H20" i="6" s="1"/>
  <c r="J20" i="6" s="1"/>
  <c r="K20" i="6" s="1"/>
  <c r="G21" i="6"/>
  <c r="G22" i="6"/>
  <c r="H22" i="6" s="1"/>
  <c r="G23" i="6"/>
  <c r="H23" i="6" s="1"/>
  <c r="G24" i="6"/>
  <c r="H24" i="6" s="1"/>
  <c r="G25" i="6"/>
  <c r="H25" i="6" s="1"/>
  <c r="J25" i="6" s="1"/>
  <c r="K25" i="6" s="1"/>
  <c r="G26" i="6"/>
  <c r="H26" i="6" s="1"/>
  <c r="J26" i="6" s="1"/>
  <c r="K26" i="6" s="1"/>
  <c r="G27" i="6"/>
  <c r="G28" i="6"/>
  <c r="H28" i="6" s="1"/>
  <c r="J28" i="6" s="1"/>
  <c r="K28" i="6" s="1"/>
  <c r="G29" i="6"/>
  <c r="H29" i="6" s="1"/>
  <c r="G30" i="6"/>
  <c r="H30" i="6" s="1"/>
  <c r="J30" i="6" s="1"/>
  <c r="K30" i="6" s="1"/>
  <c r="G31" i="6"/>
  <c r="H31" i="6" s="1"/>
  <c r="J31" i="6" s="1"/>
  <c r="K31" i="6" s="1"/>
  <c r="G32" i="6"/>
  <c r="H32" i="6" s="1"/>
  <c r="J32" i="6" s="1"/>
  <c r="K32" i="6" s="1"/>
  <c r="G33" i="6"/>
  <c r="G34" i="6"/>
  <c r="H34" i="6" s="1"/>
  <c r="G35" i="6"/>
  <c r="H35" i="6" s="1"/>
  <c r="G36" i="6"/>
  <c r="H36" i="6" s="1"/>
  <c r="G37" i="6"/>
  <c r="H37" i="6" s="1"/>
  <c r="J37" i="6" s="1"/>
  <c r="K37" i="6" s="1"/>
  <c r="G38" i="6"/>
  <c r="H38" i="6" s="1"/>
  <c r="J38" i="6" s="1"/>
  <c r="K38" i="6" s="1"/>
  <c r="G39" i="6"/>
  <c r="H39" i="6" s="1"/>
  <c r="J39" i="6" s="1"/>
  <c r="K39" i="6" s="1"/>
  <c r="G40" i="6"/>
  <c r="H40" i="6" s="1"/>
  <c r="J40" i="6" s="1"/>
  <c r="K40" i="6" s="1"/>
  <c r="G41" i="6"/>
  <c r="H41" i="6" s="1"/>
  <c r="G42" i="6"/>
  <c r="H42" i="6" s="1"/>
  <c r="J42" i="6" s="1"/>
  <c r="K42" i="6" s="1"/>
  <c r="G43" i="6"/>
  <c r="H43" i="6" s="1"/>
  <c r="J43" i="6" s="1"/>
  <c r="K43" i="6" s="1"/>
  <c r="G44" i="6"/>
  <c r="H44" i="6" s="1"/>
  <c r="J44" i="6" s="1"/>
  <c r="K44" i="6" s="1"/>
  <c r="G45" i="6"/>
  <c r="H45" i="6" s="1"/>
  <c r="J45" i="6" s="1"/>
  <c r="K45" i="6" s="1"/>
  <c r="G46" i="6"/>
  <c r="H46" i="6" s="1"/>
  <c r="G47" i="6"/>
  <c r="H47" i="6" s="1"/>
  <c r="G48" i="6"/>
  <c r="H48" i="6" s="1"/>
  <c r="G49" i="6"/>
  <c r="H49" i="6" s="1"/>
  <c r="J49" i="6" s="1"/>
  <c r="K49" i="6" s="1"/>
  <c r="G50" i="6"/>
  <c r="H50" i="6" s="1"/>
  <c r="J50" i="6" s="1"/>
  <c r="K50" i="6" s="1"/>
  <c r="G51" i="6"/>
  <c r="H51" i="6" s="1"/>
  <c r="J51" i="6" s="1"/>
  <c r="K51" i="6" s="1"/>
  <c r="G52" i="6"/>
  <c r="H52" i="6" s="1"/>
  <c r="G53" i="6"/>
  <c r="H53" i="6" s="1"/>
  <c r="G54" i="6"/>
  <c r="H54" i="6" s="1"/>
  <c r="J54" i="6" s="1"/>
  <c r="K54" i="6" s="1"/>
  <c r="G55" i="6"/>
  <c r="H55" i="6" s="1"/>
  <c r="J55" i="6" s="1"/>
  <c r="K55" i="6" s="1"/>
  <c r="G56" i="6"/>
  <c r="H56" i="6" s="1"/>
  <c r="J56" i="6" s="1"/>
  <c r="K56" i="6" s="1"/>
  <c r="G57" i="6"/>
  <c r="H57" i="6" s="1"/>
  <c r="J57" i="6" s="1"/>
  <c r="K57" i="6" s="1"/>
  <c r="G58" i="6"/>
  <c r="H58" i="6" s="1"/>
  <c r="G59" i="6"/>
  <c r="H59" i="6" s="1"/>
  <c r="G60" i="6"/>
  <c r="H60" i="6" s="1"/>
  <c r="G61" i="6"/>
  <c r="H61" i="6" s="1"/>
  <c r="J61" i="6" s="1"/>
  <c r="K61" i="6" s="1"/>
  <c r="G62" i="6"/>
  <c r="H62" i="6" s="1"/>
  <c r="J62" i="6" s="1"/>
  <c r="K62" i="6" s="1"/>
  <c r="G63" i="6"/>
  <c r="H63" i="6"/>
  <c r="J63" i="6" s="1"/>
  <c r="K63" i="6" s="1"/>
  <c r="G64" i="6"/>
  <c r="H64" i="6" s="1"/>
  <c r="G65" i="6"/>
  <c r="H65" i="6" s="1"/>
  <c r="J65" i="6" s="1"/>
  <c r="K65" i="6" s="1"/>
  <c r="G66" i="6"/>
  <c r="H66" i="6" s="1"/>
  <c r="J66" i="6" s="1"/>
  <c r="K66" i="6" s="1"/>
  <c r="G67" i="6"/>
  <c r="H67" i="6" s="1"/>
  <c r="G68" i="6"/>
  <c r="H68" i="6" s="1"/>
  <c r="J68" i="6" s="1"/>
  <c r="K68" i="6" s="1"/>
  <c r="G69" i="6"/>
  <c r="H69" i="6"/>
  <c r="J69" i="6" s="1"/>
  <c r="K69" i="6" s="1"/>
  <c r="G70" i="6"/>
  <c r="H70" i="6" s="1"/>
  <c r="G71" i="6"/>
  <c r="H71" i="6" s="1"/>
  <c r="J71" i="6" s="1"/>
  <c r="K71" i="6" s="1"/>
  <c r="G72" i="6"/>
  <c r="H72" i="6" s="1"/>
  <c r="I72" i="6" s="1"/>
  <c r="G73" i="6"/>
  <c r="H73" i="6" s="1"/>
  <c r="J73" i="6" s="1"/>
  <c r="K73" i="6" s="1"/>
  <c r="G74" i="6"/>
  <c r="H74" i="6" s="1"/>
  <c r="J74" i="6" s="1"/>
  <c r="K74" i="6" s="1"/>
  <c r="G75" i="6"/>
  <c r="H75" i="6" s="1"/>
  <c r="G76" i="6"/>
  <c r="H76" i="6" s="1"/>
  <c r="G77" i="6"/>
  <c r="H77" i="6" s="1"/>
  <c r="J77" i="6" s="1"/>
  <c r="K77" i="6" s="1"/>
  <c r="G78" i="6"/>
  <c r="H78" i="6" s="1"/>
  <c r="J78" i="6" s="1"/>
  <c r="K78" i="6" s="1"/>
  <c r="G79" i="6"/>
  <c r="H79" i="6" s="1"/>
  <c r="G80" i="6"/>
  <c r="H80" i="6"/>
  <c r="J80" i="6" s="1"/>
  <c r="K80" i="6" s="1"/>
  <c r="G81" i="6"/>
  <c r="H81" i="6" s="1"/>
  <c r="I81" i="6" s="1"/>
  <c r="G82" i="6"/>
  <c r="H82" i="6" s="1"/>
  <c r="G83" i="6"/>
  <c r="H83" i="6"/>
  <c r="J83" i="6" s="1"/>
  <c r="K83" i="6" s="1"/>
  <c r="G84" i="6"/>
  <c r="H84" i="6" s="1"/>
  <c r="I84" i="6" s="1"/>
  <c r="G85" i="6"/>
  <c r="H85" i="6" s="1"/>
  <c r="J85" i="6" s="1"/>
  <c r="K85" i="6" s="1"/>
  <c r="G86" i="6"/>
  <c r="H86" i="6" s="1"/>
  <c r="J86" i="6" s="1"/>
  <c r="K86" i="6" s="1"/>
  <c r="G87" i="6"/>
  <c r="H87" i="6" s="1"/>
  <c r="J87" i="6" s="1"/>
  <c r="K87" i="6" s="1"/>
  <c r="G88" i="6"/>
  <c r="H88" i="6" s="1"/>
  <c r="G89" i="6"/>
  <c r="H89" i="6" s="1"/>
  <c r="J89" i="6" s="1"/>
  <c r="K89" i="6" s="1"/>
  <c r="G90" i="6"/>
  <c r="H90" i="6"/>
  <c r="J90" i="6" s="1"/>
  <c r="K90" i="6" s="1"/>
  <c r="G91" i="6"/>
  <c r="H91" i="6" s="1"/>
  <c r="G92" i="6"/>
  <c r="G93" i="6"/>
  <c r="H93" i="6" s="1"/>
  <c r="J93" i="6" s="1"/>
  <c r="K93" i="6" s="1"/>
  <c r="G94" i="6"/>
  <c r="H94" i="6" s="1"/>
  <c r="I41" i="6" l="1"/>
  <c r="J41" i="6"/>
  <c r="K41" i="6" s="1"/>
  <c r="I39" i="6"/>
  <c r="I40" i="6"/>
  <c r="I51" i="6"/>
  <c r="I87" i="6"/>
  <c r="I63" i="6"/>
  <c r="I28" i="6"/>
  <c r="J52" i="6"/>
  <c r="K52" i="6" s="1"/>
  <c r="I52" i="6"/>
  <c r="J64" i="6"/>
  <c r="K64" i="6" s="1"/>
  <c r="I64" i="6"/>
  <c r="I29" i="6"/>
  <c r="J29" i="6"/>
  <c r="K29" i="6" s="1"/>
  <c r="I53" i="6"/>
  <c r="J53" i="6"/>
  <c r="K53" i="6" s="1"/>
  <c r="J75" i="6"/>
  <c r="K75" i="6" s="1"/>
  <c r="I75" i="6"/>
  <c r="H27" i="6"/>
  <c r="J27" i="6" s="1"/>
  <c r="K27" i="6" s="1"/>
  <c r="I90" i="6"/>
  <c r="I69" i="6"/>
  <c r="I32" i="6"/>
  <c r="I83" i="6"/>
  <c r="I45" i="6"/>
  <c r="I44" i="6"/>
  <c r="I68" i="6"/>
  <c r="I80" i="6"/>
  <c r="I57" i="6"/>
  <c r="I93" i="6"/>
  <c r="I56" i="6"/>
  <c r="H92" i="6"/>
  <c r="J92" i="6" s="1"/>
  <c r="K92" i="6" s="1"/>
  <c r="I78" i="6"/>
  <c r="H33" i="6"/>
  <c r="J33" i="6" s="1"/>
  <c r="K33" i="6" s="1"/>
  <c r="J34" i="6"/>
  <c r="K34" i="6" s="1"/>
  <c r="I34" i="6"/>
  <c r="I91" i="6"/>
  <c r="J91" i="6"/>
  <c r="K91" i="6" s="1"/>
  <c r="J47" i="6"/>
  <c r="K47" i="6" s="1"/>
  <c r="I47" i="6"/>
  <c r="I46" i="6"/>
  <c r="J46" i="6"/>
  <c r="K46" i="6" s="1"/>
  <c r="I70" i="6"/>
  <c r="J70" i="6"/>
  <c r="K70" i="6" s="1"/>
  <c r="I24" i="6"/>
  <c r="J24" i="6"/>
  <c r="K24" i="6" s="1"/>
  <c r="I23" i="6"/>
  <c r="J23" i="6"/>
  <c r="K23" i="6" s="1"/>
  <c r="I48" i="6"/>
  <c r="J48" i="6"/>
  <c r="K48" i="6" s="1"/>
  <c r="I60" i="6"/>
  <c r="J60" i="6"/>
  <c r="K60" i="6" s="1"/>
  <c r="I82" i="6"/>
  <c r="J82" i="6"/>
  <c r="K82" i="6" s="1"/>
  <c r="I58" i="6"/>
  <c r="J58" i="6"/>
  <c r="K58" i="6" s="1"/>
  <c r="I22" i="6"/>
  <c r="J22" i="6"/>
  <c r="K22" i="6" s="1"/>
  <c r="J76" i="6"/>
  <c r="K76" i="6" s="1"/>
  <c r="I76" i="6"/>
  <c r="J59" i="6"/>
  <c r="K59" i="6" s="1"/>
  <c r="I59" i="6"/>
  <c r="J88" i="6"/>
  <c r="K88" i="6" s="1"/>
  <c r="I88" i="6"/>
  <c r="I67" i="6"/>
  <c r="J67" i="6"/>
  <c r="K67" i="6" s="1"/>
  <c r="I94" i="6"/>
  <c r="J94" i="6"/>
  <c r="K94" i="6" s="1"/>
  <c r="I36" i="6"/>
  <c r="J36" i="6"/>
  <c r="K36" i="6" s="1"/>
  <c r="I79" i="6"/>
  <c r="J79" i="6"/>
  <c r="K79" i="6" s="1"/>
  <c r="I35" i="6"/>
  <c r="J35" i="6"/>
  <c r="K35" i="6" s="1"/>
  <c r="H21" i="6"/>
  <c r="J21" i="6" s="1"/>
  <c r="K21" i="6" s="1"/>
  <c r="I71" i="6"/>
  <c r="I66" i="6"/>
  <c r="I54" i="6"/>
  <c r="I42" i="6"/>
  <c r="I30" i="6"/>
  <c r="I85" i="6"/>
  <c r="I73" i="6"/>
  <c r="I61" i="6"/>
  <c r="I49" i="6"/>
  <c r="I37" i="6"/>
  <c r="I25" i="6"/>
  <c r="I20" i="6"/>
  <c r="I89" i="6"/>
  <c r="J84" i="6"/>
  <c r="K84" i="6" s="1"/>
  <c r="I77" i="6"/>
  <c r="J72" i="6"/>
  <c r="K72" i="6" s="1"/>
  <c r="I65" i="6"/>
  <c r="I55" i="6"/>
  <c r="I43" i="6"/>
  <c r="I31" i="6"/>
  <c r="I19" i="6"/>
  <c r="I86" i="6"/>
  <c r="J81" i="6"/>
  <c r="K81" i="6" s="1"/>
  <c r="I74" i="6"/>
  <c r="I62" i="6"/>
  <c r="I50" i="6"/>
  <c r="I38" i="6"/>
  <c r="I26" i="6"/>
  <c r="H77" i="4"/>
  <c r="H82" i="4"/>
  <c r="H42" i="8"/>
  <c r="D15" i="8"/>
  <c r="H11" i="8"/>
  <c r="D11" i="8"/>
  <c r="F9" i="8"/>
  <c r="E9" i="8"/>
  <c r="D9" i="8"/>
  <c r="I7" i="8"/>
  <c r="G7" i="8"/>
  <c r="D7" i="8"/>
  <c r="D5" i="8"/>
  <c r="H50" i="8"/>
  <c r="G8" i="6"/>
  <c r="H8" i="6" s="1"/>
  <c r="G9" i="6"/>
  <c r="H9" i="6" s="1"/>
  <c r="J9" i="6" s="1"/>
  <c r="K9" i="6" s="1"/>
  <c r="G10" i="6"/>
  <c r="E111" i="6"/>
  <c r="G108" i="6"/>
  <c r="G107" i="6"/>
  <c r="G106" i="6"/>
  <c r="G105" i="6"/>
  <c r="G104" i="6"/>
  <c r="H104" i="6" s="1"/>
  <c r="G103" i="6"/>
  <c r="G102" i="6"/>
  <c r="G101" i="6"/>
  <c r="G100" i="6"/>
  <c r="H100" i="6" s="1"/>
  <c r="J100" i="6" s="1"/>
  <c r="K100" i="6" s="1"/>
  <c r="G99" i="6"/>
  <c r="H99" i="6" s="1"/>
  <c r="J99" i="6" s="1"/>
  <c r="K99" i="6" s="1"/>
  <c r="G98" i="6"/>
  <c r="H98" i="6" s="1"/>
  <c r="J98" i="6" s="1"/>
  <c r="K98" i="6" s="1"/>
  <c r="G97" i="6"/>
  <c r="H97" i="6" s="1"/>
  <c r="J97" i="6" s="1"/>
  <c r="K97" i="6" s="1"/>
  <c r="G96" i="6"/>
  <c r="G95" i="6"/>
  <c r="G18" i="6"/>
  <c r="G17" i="6"/>
  <c r="G16" i="6"/>
  <c r="G15" i="6"/>
  <c r="G14" i="6"/>
  <c r="G13" i="6"/>
  <c r="G12" i="6"/>
  <c r="H12" i="6" s="1"/>
  <c r="J12" i="6" s="1"/>
  <c r="K12" i="6" s="1"/>
  <c r="G11" i="6"/>
  <c r="G7" i="6"/>
  <c r="H7" i="6" s="1"/>
  <c r="H51" i="8" l="1"/>
  <c r="I47" i="8" s="1"/>
  <c r="I35" i="8"/>
  <c r="I37" i="8"/>
  <c r="I39" i="8"/>
  <c r="I40" i="8"/>
  <c r="I41" i="8"/>
  <c r="I36" i="8"/>
  <c r="I38" i="8"/>
  <c r="I34" i="8"/>
  <c r="I33" i="6"/>
  <c r="I27" i="6"/>
  <c r="I92" i="6"/>
  <c r="H86" i="4"/>
  <c r="D17" i="4" s="1"/>
  <c r="I21" i="6"/>
  <c r="H68" i="4"/>
  <c r="I8" i="6"/>
  <c r="J8" i="6"/>
  <c r="K8" i="6" s="1"/>
  <c r="I9" i="6"/>
  <c r="H10" i="6"/>
  <c r="J10" i="6" s="1"/>
  <c r="K10" i="6" s="1"/>
  <c r="H101" i="6"/>
  <c r="J101" i="6" s="1"/>
  <c r="K101" i="6" s="1"/>
  <c r="I7" i="6"/>
  <c r="H14" i="6"/>
  <c r="J14" i="6" s="1"/>
  <c r="K14" i="6" s="1"/>
  <c r="H103" i="6"/>
  <c r="J103" i="6" s="1"/>
  <c r="K103" i="6" s="1"/>
  <c r="I98" i="6"/>
  <c r="I99" i="6"/>
  <c r="I12" i="6"/>
  <c r="I100" i="6"/>
  <c r="I104" i="6"/>
  <c r="J104" i="6"/>
  <c r="K104" i="6" s="1"/>
  <c r="J7" i="6"/>
  <c r="I97" i="6"/>
  <c r="H102" i="6"/>
  <c r="J102" i="6" s="1"/>
  <c r="K102" i="6" s="1"/>
  <c r="G111" i="6"/>
  <c r="H17" i="6"/>
  <c r="J17" i="6" s="1"/>
  <c r="K17" i="6" s="1"/>
  <c r="H95" i="6"/>
  <c r="J95" i="6" s="1"/>
  <c r="K95" i="6" s="1"/>
  <c r="H107" i="6"/>
  <c r="J107" i="6" s="1"/>
  <c r="K107" i="6" s="1"/>
  <c r="H11" i="6"/>
  <c r="J11" i="6" s="1"/>
  <c r="K11" i="6" s="1"/>
  <c r="H13" i="6"/>
  <c r="J13" i="6" s="1"/>
  <c r="K13" i="6" s="1"/>
  <c r="H15" i="6"/>
  <c r="J15" i="6" s="1"/>
  <c r="K15" i="6" s="1"/>
  <c r="H105" i="6"/>
  <c r="J105" i="6" s="1"/>
  <c r="K105" i="6" s="1"/>
  <c r="H96" i="6"/>
  <c r="J96" i="6" s="1"/>
  <c r="K96" i="6" s="1"/>
  <c r="H108" i="6"/>
  <c r="J108" i="6" s="1"/>
  <c r="K108" i="6" s="1"/>
  <c r="H16" i="6"/>
  <c r="J16" i="6" s="1"/>
  <c r="K16" i="6" s="1"/>
  <c r="H18" i="6"/>
  <c r="J18" i="6" s="1"/>
  <c r="K18" i="6" s="1"/>
  <c r="H106" i="6"/>
  <c r="J106" i="6" s="1"/>
  <c r="K106" i="6" s="1"/>
  <c r="I42" i="8" l="1"/>
  <c r="K113" i="6"/>
  <c r="I52" i="4"/>
  <c r="I64" i="4"/>
  <c r="I54" i="4"/>
  <c r="I66" i="4"/>
  <c r="I43" i="4"/>
  <c r="I55" i="4"/>
  <c r="I44" i="4"/>
  <c r="I42" i="4"/>
  <c r="I46" i="4"/>
  <c r="I47" i="4"/>
  <c r="I60" i="4"/>
  <c r="I49" i="4"/>
  <c r="I50" i="4"/>
  <c r="I51" i="4"/>
  <c r="I53" i="4"/>
  <c r="I65" i="4"/>
  <c r="I68" i="4"/>
  <c r="I67" i="4"/>
  <c r="I56" i="4"/>
  <c r="I45" i="4"/>
  <c r="I57" i="4"/>
  <c r="I58" i="4"/>
  <c r="I59" i="4"/>
  <c r="I48" i="4"/>
  <c r="I61" i="4"/>
  <c r="I62" i="4"/>
  <c r="I63" i="4"/>
  <c r="I50" i="8"/>
  <c r="F118" i="6" s="1"/>
  <c r="I77" i="4"/>
  <c r="I82" i="4"/>
  <c r="I85" i="4"/>
  <c r="K114" i="6"/>
  <c r="H87" i="4"/>
  <c r="I11" i="6"/>
  <c r="I10" i="6"/>
  <c r="I106" i="6"/>
  <c r="I103" i="6"/>
  <c r="I14" i="6"/>
  <c r="I17" i="6"/>
  <c r="I13" i="6"/>
  <c r="I101" i="6"/>
  <c r="I18" i="6"/>
  <c r="I107" i="6"/>
  <c r="K7" i="6"/>
  <c r="K111" i="6" s="1"/>
  <c r="K115" i="6" s="1"/>
  <c r="J111" i="6"/>
  <c r="I15" i="6"/>
  <c r="I16" i="6"/>
  <c r="I105" i="6"/>
  <c r="H111" i="6"/>
  <c r="I95" i="6"/>
  <c r="I102" i="6"/>
  <c r="I108" i="6"/>
  <c r="I96" i="6"/>
  <c r="K118" i="6" l="1"/>
  <c r="K122" i="6" s="1"/>
  <c r="K117" i="6"/>
  <c r="H31" i="8"/>
  <c r="I111" i="6"/>
  <c r="H32" i="8" l="1"/>
  <c r="I31" i="8" s="1"/>
  <c r="I32" i="8" l="1"/>
  <c r="H5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Justine Lefebvre</author>
    <author>Marie-Claude Chartier</author>
  </authors>
  <commentList>
    <comment ref="D13" authorId="0" shapeId="0" xr:uid="{CCCDC876-D79E-4346-854A-81E493EE3E2A}">
      <text>
        <r>
          <rPr>
            <b/>
            <sz val="9"/>
            <color indexed="81"/>
            <rFont val="Tahoma"/>
            <family val="2"/>
          </rPr>
          <t xml:space="preserve">Municipalités concernées par le volet 3-Vitalisation
</t>
        </r>
        <r>
          <rPr>
            <sz val="9"/>
            <color indexed="81"/>
            <rFont val="Tahoma"/>
            <family val="2"/>
          </rPr>
          <t xml:space="preserve">Q5 : Saint-François-du-Lac et Pierreville 
Q4 : Saint-Zéphirin-de-Courval, La Visitation-de-Yamaska et Sainte-Perpétue
</t>
        </r>
      </text>
    </comment>
    <comment ref="D16" authorId="1" shapeId="0" xr:uid="{22CC5793-0FFB-4D76-BB9C-47FC8A7AC104}">
      <text>
        <r>
          <rPr>
            <b/>
            <sz val="9"/>
            <color indexed="81"/>
            <rFont val="Tahoma"/>
            <family val="2"/>
          </rPr>
          <t>Note:</t>
        </r>
        <r>
          <rPr>
            <sz val="9"/>
            <color indexed="81"/>
            <rFont val="Tahoma"/>
            <family val="2"/>
          </rPr>
          <t xml:space="preserve">
Le coût total du projet et le montant demandé s'inscrivent automatiquement lorsque vous remplissez le tableau Coût et financement du projet.</t>
        </r>
      </text>
    </comment>
    <comment ref="D41" authorId="0" shapeId="0" xr:uid="{7CA98499-36F7-43BA-AC83-3C5BF0C7F66A}">
      <text>
        <r>
          <rPr>
            <b/>
            <sz val="9"/>
            <color indexed="81"/>
            <rFont val="Tahoma"/>
            <family val="2"/>
          </rPr>
          <t>Note:</t>
        </r>
        <r>
          <rPr>
            <sz val="9"/>
            <color indexed="81"/>
            <rFont val="Tahoma"/>
            <family val="2"/>
          </rPr>
          <t xml:space="preserve">
Les dépenses doivent inclure les taxes à payer, excluant les retours de taxes.</t>
        </r>
      </text>
    </comment>
    <comment ref="I69" authorId="0" shapeId="0" xr:uid="{A33D7AB3-7392-44FD-ABBF-E3AB0E3BFE1A}">
      <text>
        <r>
          <rPr>
            <b/>
            <sz val="9"/>
            <color indexed="81"/>
            <rFont val="Tahoma"/>
            <family val="2"/>
          </rPr>
          <t>Note:</t>
        </r>
        <r>
          <rPr>
            <sz val="9"/>
            <color indexed="81"/>
            <rFont val="Tahoma"/>
            <family val="2"/>
          </rPr>
          <t xml:space="preserve">
Le cumul des aides financières peut atteindre 100% des dépenses admissibles pour les organismes municipaux, organismes à but non lucratif ou coopérative.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Marie-Claude Chartier</author>
  </authors>
  <commentList>
    <comment ref="F6" authorId="0" shapeId="0" xr:uid="{8CB558DD-AF2C-4C1C-8EDC-E00D788D235F}">
      <text>
        <r>
          <rPr>
            <b/>
            <sz val="9"/>
            <color indexed="81"/>
            <rFont val="Tahoma"/>
            <family val="2"/>
          </rPr>
          <t>Note:</t>
        </r>
        <r>
          <rPr>
            <sz val="9"/>
            <color indexed="81"/>
            <rFont val="Tahoma"/>
            <family val="2"/>
          </rPr>
          <t xml:space="preserve"> 
Si la facture contient des taxes, inscrire « X ».</t>
        </r>
      </text>
    </comment>
  </commentList>
</comments>
</file>

<file path=xl/sharedStrings.xml><?xml version="1.0" encoding="utf-8"?>
<sst xmlns="http://schemas.openxmlformats.org/spreadsheetml/2006/main" count="161" uniqueCount="126">
  <si>
    <t>À l’usage de l’administration</t>
  </si>
  <si>
    <t>Programme:</t>
  </si>
  <si>
    <t>Numéro de dossier:</t>
  </si>
  <si>
    <t>Date réception:</t>
  </si>
  <si>
    <t>IDENTIFICATION :</t>
  </si>
  <si>
    <t>Titre du projet présenté</t>
  </si>
  <si>
    <t>Municipalité</t>
  </si>
  <si>
    <t>Code postal</t>
  </si>
  <si>
    <t>Téléphone principal</t>
  </si>
  <si>
    <t>Cellulaire</t>
  </si>
  <si>
    <t>Courriel</t>
  </si>
  <si>
    <t>Prénom et nom du signataire autorisé</t>
  </si>
  <si>
    <t>Titre ou fonction</t>
  </si>
  <si>
    <t>COÛT ET FINANCEMENT DU PROJET :</t>
  </si>
  <si>
    <t>%</t>
  </si>
  <si>
    <t>TOTAL</t>
  </si>
  <si>
    <t>SOURCES DE FINANCEMENT</t>
  </si>
  <si>
    <t>DESCRIPTION DU PROJET :</t>
  </si>
  <si>
    <t>Nom de la municipalité</t>
  </si>
  <si>
    <t>Adresse postal</t>
  </si>
  <si>
    <t>DEMANDE AU FRR</t>
  </si>
  <si>
    <t>Coût total du projet</t>
  </si>
  <si>
    <t>Date de fin</t>
  </si>
  <si>
    <r>
      <t xml:space="preserve">Date de début </t>
    </r>
    <r>
      <rPr>
        <b/>
        <sz val="8"/>
        <rFont val="Calibri"/>
        <family val="2"/>
      </rPr>
      <t>(aaaa-mm-jj)</t>
    </r>
  </si>
  <si>
    <t>RENSEIGNEMENT SUR LE PROJET</t>
  </si>
  <si>
    <t>Clientèle(s) visée(s)</t>
  </si>
  <si>
    <t>Mise de fonds de la municipalité</t>
  </si>
  <si>
    <t>Commandites</t>
  </si>
  <si>
    <t>Autre(s) à préciser</t>
  </si>
  <si>
    <t>DÉPENSES</t>
  </si>
  <si>
    <t>$ PRÉVUS</t>
  </si>
  <si>
    <t>DÉPENSES TOTALES</t>
  </si>
  <si>
    <t>Sous-Total</t>
  </si>
  <si>
    <t>Aides gouvernementales (précisez)</t>
  </si>
  <si>
    <t>Fonds Région et Ruralité</t>
  </si>
  <si>
    <t>ENGAGEMENT</t>
  </si>
  <si>
    <t>Les renseignements fournis dans cette demande ainsi que les documents qui s’y rattachent sont véridiques et je certifie avoir pris connaissance des modalités du FRR de la MRC de Nicolet-Yamaska.</t>
  </si>
  <si>
    <t>Nom en lettre moulées</t>
  </si>
  <si>
    <r>
      <t xml:space="preserve">Signature </t>
    </r>
    <r>
      <rPr>
        <sz val="8"/>
        <color theme="1"/>
        <rFont val="Calibri"/>
        <family val="2"/>
        <scheme val="minor"/>
      </rPr>
      <t>(La signature électronique est acceptée)</t>
    </r>
  </si>
  <si>
    <r>
      <t xml:space="preserve">Date </t>
    </r>
    <r>
      <rPr>
        <sz val="8"/>
        <color theme="4" tint="-0.249977111117893"/>
        <rFont val="Times New Roman"/>
        <family val="1"/>
      </rPr>
      <t>(aaaa-mm-jj)</t>
    </r>
  </si>
  <si>
    <t>PIÈCES À JOINDRE AU DOSSIER DE PRÉSENTATION</t>
  </si>
  <si>
    <t>Résolution d’autorisation de la demande de financement et de désignation du signataire :</t>
  </si>
  <si>
    <t>Manifestation d’appui ou d’intérêt des partenaires identifiés (lettre, courriels, …) :</t>
  </si>
  <si>
    <t>Autres documents pertinents (plan d’affaires, plans et croquis, soumissions, photos, etc.) :</t>
  </si>
  <si>
    <t>** Vous pouvez joindre en annexe toute information pouvant aider à une meilleure compréhension du projet.</t>
  </si>
  <si>
    <t xml:space="preserve">Dépenses liées au projet : </t>
  </si>
  <si>
    <t>Fournisseur</t>
  </si>
  <si>
    <t>No Facture</t>
  </si>
  <si>
    <t>Date</t>
  </si>
  <si>
    <t>Montant</t>
  </si>
  <si>
    <t>Taxable ?</t>
  </si>
  <si>
    <t>TPS</t>
  </si>
  <si>
    <t>TVQ</t>
  </si>
  <si>
    <t>Total payé</t>
  </si>
  <si>
    <t>50 % TVQ</t>
  </si>
  <si>
    <t>Total admissible</t>
  </si>
  <si>
    <t>Total des dépenses engagées</t>
  </si>
  <si>
    <t>Total des dépenses prévues au projet</t>
  </si>
  <si>
    <t>Aide financière prévue</t>
  </si>
  <si>
    <t>Pourcentage de réalisation du projet</t>
  </si>
  <si>
    <t>Aide financière calculée</t>
  </si>
  <si>
    <t>selon le % de réalisation du projet réel/prévu</t>
  </si>
  <si>
    <t>selon les dépenses réelles engagées</t>
  </si>
  <si>
    <t>Aide financière retenue *</t>
  </si>
  <si>
    <t>Premier versement effectué</t>
  </si>
  <si>
    <t>À verser (à récupérer)</t>
  </si>
  <si>
    <t>Description</t>
  </si>
  <si>
    <t>Municipalité d'Aston-Jonction</t>
  </si>
  <si>
    <t>Municipalité de Baie-du-Febvre</t>
  </si>
  <si>
    <t>Municipalité du Grand-Saint-Esprit</t>
  </si>
  <si>
    <t>Municipalité de La Visitation-de-Yamaska</t>
  </si>
  <si>
    <t>Ville de Nicolet</t>
  </si>
  <si>
    <t>Municipalité de Pierreville</t>
  </si>
  <si>
    <t>Municipalité de Saint-Célestin (Paroisse)</t>
  </si>
  <si>
    <t>Municipalité de Saint-Célestin (Village)</t>
  </si>
  <si>
    <t>Municipalité de Saint-Elphège</t>
  </si>
  <si>
    <t>Municipalité de Saint-François-du-Lac</t>
  </si>
  <si>
    <t>Municipalité de Saint-Léonard-d'Aston</t>
  </si>
  <si>
    <t>Municipalité de Sainte-Monique</t>
  </si>
  <si>
    <t>Municipalité de Sainte-Perpétue</t>
  </si>
  <si>
    <t>Municipalité de Sainte-Eulalie</t>
  </si>
  <si>
    <t>Municipalité de Saint-Wenceslas</t>
  </si>
  <si>
    <t>Municipalité de Saint-Zéphirin-de-Courval</t>
  </si>
  <si>
    <t>Résumé des dépenses admissibles au FRR</t>
  </si>
  <si>
    <t>Aston-Jonction</t>
  </si>
  <si>
    <t>Baie-du-Febvre</t>
  </si>
  <si>
    <t>Grand-Saint-Esprit</t>
  </si>
  <si>
    <t>La Visitation-de-Yamaska</t>
  </si>
  <si>
    <t>Nicolet</t>
  </si>
  <si>
    <t>Pierreville</t>
  </si>
  <si>
    <t>Saint-Célestin (Paroisse)</t>
  </si>
  <si>
    <t>Saint-Célestin (Village)</t>
  </si>
  <si>
    <t>Saint-Elphège</t>
  </si>
  <si>
    <t>Sainte-Eulalie</t>
  </si>
  <si>
    <t>Saint-François-du-Lac</t>
  </si>
  <si>
    <t>Saint-Léonard-d'Aston</t>
  </si>
  <si>
    <t>Sainte-Monique</t>
  </si>
  <si>
    <t>Sainte-Perpétue</t>
  </si>
  <si>
    <t>Saint-Wenceslas</t>
  </si>
  <si>
    <t>Saint-Zéphirin-de-Courval</t>
  </si>
  <si>
    <r>
      <t xml:space="preserve">Terminé depuis le </t>
    </r>
    <r>
      <rPr>
        <b/>
        <sz val="8"/>
        <rFont val="Calibri"/>
        <family val="2"/>
      </rPr>
      <t>(aaaa-mm-jj)</t>
    </r>
  </si>
  <si>
    <t>Abandonné</t>
  </si>
  <si>
    <t>ÉTAT DE LA DEMANDE AU FRR</t>
  </si>
  <si>
    <t>$ ACTUEL</t>
  </si>
  <si>
    <t>$ RÉEL</t>
  </si>
  <si>
    <t>ÉCART (REVENUS - DÉPENSES)</t>
  </si>
  <si>
    <t>MO S</t>
  </si>
  <si>
    <t>MO NS</t>
  </si>
  <si>
    <t>MO P</t>
  </si>
  <si>
    <t>Je, soussigné(e), confirme que les renseignements fournis dans ce rapport sont complets et véridiques.</t>
  </si>
  <si>
    <t>Nom de la municipalité ou du promoteur</t>
  </si>
  <si>
    <t>Voir onglet Calcul réel</t>
  </si>
  <si>
    <r>
      <t xml:space="preserve">Municipalité </t>
    </r>
    <r>
      <rPr>
        <b/>
        <sz val="8"/>
        <rFont val="Calibri"/>
        <family val="2"/>
      </rPr>
      <t>(menu déroulant)</t>
    </r>
  </si>
  <si>
    <t>Veuillez S.V.P., retourner ce rapport dûment rempli à la MRC de Nicolet-Yamaska par courriel : j.lefebvre@mrcny.qc.ca 
Joindre ou faire suivre les pièces justificatives (copies de factures, contrats, autres revenus, demande de versement, etc.). 
Merci !</t>
  </si>
  <si>
    <t>Demande au FRR (max. 90%)</t>
  </si>
  <si>
    <r>
      <t xml:space="preserve">Montant demandé </t>
    </r>
    <r>
      <rPr>
        <b/>
        <sz val="8"/>
        <rFont val="Calibri"/>
        <family val="2"/>
      </rPr>
      <t>(max 90% des dépenses admissibles)</t>
    </r>
  </si>
  <si>
    <t>À L'USAGE DE L'ADMINISTRATION</t>
  </si>
  <si>
    <r>
      <rPr>
        <b/>
        <sz val="10"/>
        <rFont val="Calibri"/>
        <family val="2"/>
        <scheme val="minor"/>
      </rPr>
      <t>En signant le protocole d’entente confirmant le versement d’une aide financière du FDST dans Nicolet-Yamaska, votre organisme s’est engagé notamment à :</t>
    </r>
    <r>
      <rPr>
        <sz val="10"/>
        <rFont val="Calibri"/>
        <family val="2"/>
        <scheme val="minor"/>
      </rPr>
      <t xml:space="preserve">
•	Réaliser les activités prévues dans la demande acceptée;
•	Fournir à la MRC un avis préalable à toute modification importante qui serait apportée au projet.
•	Produire à la MRC les rapports d’étapes requis;
•	Déposer à la MRC un bilan final accompagné de pièces justificatives.</t>
    </r>
  </si>
  <si>
    <r>
      <rPr>
        <b/>
        <sz val="12.5"/>
        <rFont val="Calibri"/>
        <family val="2"/>
      </rPr>
      <t>DESCRIPTION DU PROJET TEL QUE RÉALISÉ (JOINDRE DES PHOTOS)</t>
    </r>
    <r>
      <rPr>
        <b/>
        <sz val="12"/>
        <rFont val="Calibri"/>
        <family val="2"/>
      </rPr>
      <t xml:space="preserve"> </t>
    </r>
    <r>
      <rPr>
        <b/>
        <sz val="8"/>
        <rFont val="Calibri"/>
        <family val="2"/>
      </rPr>
      <t>Au besoin, ajouter une annexe.</t>
    </r>
  </si>
  <si>
    <r>
      <rPr>
        <b/>
        <sz val="12.5"/>
        <rFont val="Calibri"/>
        <family val="2"/>
      </rPr>
      <t>EXPLICATION DES RETARDS OU DES MODIFICATIONS (LE CAS ÉCHÉANT)</t>
    </r>
    <r>
      <rPr>
        <b/>
        <sz val="8"/>
        <rFont val="Calibri"/>
        <family val="2"/>
      </rPr>
      <t xml:space="preserve"> Au besoin, ajouter une annexe.</t>
    </r>
  </si>
  <si>
    <r>
      <rPr>
        <b/>
        <sz val="12.5"/>
        <rFont val="Calibri"/>
        <family val="2"/>
      </rPr>
      <t>INFORMATIONS SUPPLÉMENTAIRES OU COMMENTAIRES (S'IL Y A LIEU)</t>
    </r>
    <r>
      <rPr>
        <b/>
        <sz val="12"/>
        <rFont val="Calibri"/>
        <family val="2"/>
      </rPr>
      <t xml:space="preserve"> </t>
    </r>
    <r>
      <rPr>
        <b/>
        <sz val="8"/>
        <rFont val="Calibri"/>
        <family val="2"/>
      </rPr>
      <t>Au besoin, ajouter une annexe.</t>
    </r>
  </si>
  <si>
    <t>Dans quel(s) domaine(s) d’intervention s’inscrit votre projet (vous pouvez cocher plus d’une case) ?</t>
  </si>
  <si>
    <t>Présentez les grandes lignes de votre projet en expliquant de quoi il s’agit (au besoin, veuillez ajouter une annexe).</t>
  </si>
  <si>
    <t>Décrivez l’échéancier de réalisation du projet (dates de début et de fin, les principales étapes et, le cas échéant, les demandes de permis ou autorisations requises) (au besoin, veuillez ajouter une annexe).</t>
  </si>
  <si>
    <t>Identifiez les partenaires impliqués dans votre projet et précisez la nature de leur implication (financière, ressources humaines, équipement, etc.) (au besoin, veuillez ajouter une annexe).</t>
  </si>
  <si>
    <t>Expliquez brièvement en quoi le projet contribue à la revitalisation de votre municipalité (au besoin, veuillez ajouter une annexe).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</si>
</sst>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 #,##0.00_)\ &quot;$&quot;_ ;_ * \(#,##0.00\)\ &quot;$&quot;_ ;_ * &quot;-&quot;??_)\ &quot;$&quot;_ ;_ @_ "/>
    <numFmt numFmtId="43" formatCode="_ * #,##0.00_)\ _$_ ;_ * \(#,##0.00\)\ _$_ ;_ * &quot;-&quot;??_)\ _$_ ;_ @_ "/>
    <numFmt numFmtId="164" formatCode="0.0%"/>
    <numFmt numFmtId="165" formatCode="#,##0.00\ &quot;$&quot;"/>
    <numFmt numFmtId="166" formatCode="0.000%"/>
  </numFmts>
  <fonts count="35" x14ac:knownFonts="1">
    <font>
      <sz val="11"/>
      <color theme="1"/>
      <name val="Calibri"/>
      <family val="2"/>
      <scheme val="minor"/>
    </font>
    <font>
      <sz val="11"/>
      <color theme="1"/>
      <name val="Calibri"/>
      <family val="2"/>
      <scheme val="minor"/>
    </font>
    <font>
      <b/>
      <sz val="10"/>
      <color theme="0"/>
      <name val="Calibri"/>
      <family val="2"/>
      <scheme val="minor"/>
    </font>
    <font>
      <b/>
      <sz val="10"/>
      <color rgb="FFFF0000"/>
      <name val="Calibri"/>
      <family val="2"/>
      <scheme val="minor"/>
    </font>
    <font>
      <b/>
      <sz val="11"/>
      <color theme="1" tint="0.34998626667073579"/>
      <name val="Calibri"/>
      <family val="2"/>
      <scheme val="minor"/>
    </font>
    <font>
      <b/>
      <sz val="10"/>
      <name val="Calibri"/>
      <family val="2"/>
    </font>
    <font>
      <sz val="10"/>
      <color theme="4" tint="-0.249977111117893"/>
      <name val="Times New Roman"/>
      <family val="1"/>
    </font>
    <font>
      <u/>
      <sz val="11"/>
      <color theme="10"/>
      <name val="Calibri"/>
      <family val="2"/>
      <scheme val="minor"/>
    </font>
    <font>
      <u/>
      <sz val="10"/>
      <color theme="10"/>
      <name val="Times New Roman"/>
      <family val="1"/>
    </font>
    <font>
      <sz val="10"/>
      <color theme="1"/>
      <name val="Calibri"/>
      <family val="2"/>
      <scheme val="minor"/>
    </font>
    <font>
      <b/>
      <sz val="10"/>
      <color rgb="FFFFFFFF"/>
      <name val="Calibri"/>
      <family val="2"/>
      <scheme val="minor"/>
    </font>
    <font>
      <b/>
      <sz val="10"/>
      <name val="Calibri"/>
      <family val="2"/>
      <scheme val="minor"/>
    </font>
    <font>
      <b/>
      <sz val="10"/>
      <color theme="1"/>
      <name val="Calibri"/>
      <family val="2"/>
      <scheme val="minor"/>
    </font>
    <font>
      <sz val="10"/>
      <name val="Times New Roman"/>
      <family val="1"/>
    </font>
    <font>
      <b/>
      <sz val="10"/>
      <color theme="1" tint="0.34998626667073579"/>
      <name val="Calibri"/>
      <family val="2"/>
      <scheme val="minor"/>
    </font>
    <font>
      <sz val="10"/>
      <color theme="1"/>
      <name val="Calibri"/>
      <family val="2"/>
    </font>
    <font>
      <b/>
      <sz val="8"/>
      <name val="Calibri"/>
      <family val="2"/>
    </font>
    <font>
      <sz val="8"/>
      <color rgb="FF000000"/>
      <name val="Segoe UI"/>
      <family val="2"/>
    </font>
    <font>
      <b/>
      <sz val="11"/>
      <color theme="1"/>
      <name val="Calibri"/>
      <family val="2"/>
      <scheme val="minor"/>
    </font>
    <font>
      <sz val="9"/>
      <color indexed="81"/>
      <name val="Tahoma"/>
      <family val="2"/>
    </font>
    <font>
      <b/>
      <sz val="9"/>
      <color indexed="81"/>
      <name val="Tahoma"/>
      <family val="2"/>
    </font>
    <font>
      <sz val="8"/>
      <color theme="1"/>
      <name val="Calibri"/>
      <family val="2"/>
      <scheme val="minor"/>
    </font>
    <font>
      <sz val="8"/>
      <color theme="4" tint="-0.249977111117893"/>
      <name val="Times New Roman"/>
      <family val="1"/>
    </font>
    <font>
      <b/>
      <i/>
      <sz val="11"/>
      <color theme="1"/>
      <name val="Calibri"/>
      <family val="2"/>
      <scheme val="minor"/>
    </font>
    <font>
      <i/>
      <sz val="11"/>
      <color rgb="FFFF0000"/>
      <name val="Calibri"/>
      <family val="2"/>
      <scheme val="minor"/>
    </font>
    <font>
      <b/>
      <u/>
      <sz val="11"/>
      <color theme="1"/>
      <name val="Calibri"/>
      <family val="2"/>
      <scheme val="minor"/>
    </font>
    <font>
      <sz val="10"/>
      <name val="Calibri"/>
      <family val="2"/>
      <scheme val="minor"/>
    </font>
    <font>
      <sz val="10"/>
      <color theme="0"/>
      <name val="Calibri"/>
      <family val="2"/>
      <scheme val="minor"/>
    </font>
    <font>
      <sz val="10"/>
      <color theme="1" tint="0.34998626667073579"/>
      <name val="Calibri"/>
      <family val="2"/>
      <scheme val="minor"/>
    </font>
    <font>
      <b/>
      <sz val="12"/>
      <name val="Calibri"/>
      <family val="2"/>
    </font>
    <font>
      <b/>
      <sz val="11"/>
      <color theme="0"/>
      <name val="Calibri"/>
      <family val="2"/>
      <scheme val="minor"/>
    </font>
    <font>
      <b/>
      <sz val="10.5"/>
      <name val="Calibri"/>
      <family val="2"/>
    </font>
    <font>
      <b/>
      <sz val="12"/>
      <color theme="1" tint="0.34998626667073579"/>
      <name val="Calibri"/>
      <family val="2"/>
    </font>
    <font>
      <b/>
      <sz val="10"/>
      <name val="Times New Roman"/>
      <family val="1"/>
    </font>
    <font>
      <b/>
      <sz val="12.5"/>
      <name val="Calibri"/>
      <family val="2"/>
    </font>
  </fonts>
  <fills count="13">
    <fill>
      <patternFill patternType="none"/>
    </fill>
    <fill>
      <patternFill patternType="gray125"/>
    </fill>
    <fill>
      <patternFill patternType="solid">
        <fgColor theme="2" tint="-0.249977111117893"/>
        <bgColor indexed="64"/>
      </patternFill>
    </fill>
    <fill>
      <patternFill patternType="solid">
        <fgColor rgb="FFFF0000"/>
        <bgColor indexed="64"/>
      </patternFill>
    </fill>
    <fill>
      <patternFill patternType="solid">
        <fgColor theme="0"/>
        <bgColor indexed="64"/>
      </patternFill>
    </fill>
    <fill>
      <patternFill patternType="solid">
        <fgColor rgb="FFBFBFBF"/>
        <bgColor indexed="64"/>
      </patternFill>
    </fill>
    <fill>
      <patternFill patternType="solid">
        <fgColor theme="0" tint="-0.249977111117893"/>
        <bgColor indexed="64"/>
      </patternFill>
    </fill>
    <fill>
      <patternFill patternType="solid">
        <fgColor rgb="FF606060"/>
        <bgColor indexed="64"/>
      </patternFill>
    </fill>
    <fill>
      <patternFill patternType="solid">
        <fgColor theme="0" tint="-0.14999847407452621"/>
        <bgColor indexed="64"/>
      </patternFill>
    </fill>
    <fill>
      <patternFill patternType="solid">
        <fgColor rgb="FFE0E0E0"/>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7" tint="0.39997558519241921"/>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double">
        <color indexed="64"/>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xf numFmtId="43" fontId="1" fillId="0" borderId="0" applyFont="0" applyFill="0" applyBorder="0" applyAlignment="0" applyProtection="0"/>
  </cellStyleXfs>
  <cellXfs count="263">
    <xf numFmtId="0" fontId="0" fillId="0" borderId="0" xfId="0"/>
    <xf numFmtId="0" fontId="0" fillId="2" borderId="0" xfId="0" applyFill="1" applyProtection="1"/>
    <xf numFmtId="0" fontId="3" fillId="4" borderId="2" xfId="0" applyFont="1" applyFill="1" applyBorder="1" applyAlignment="1" applyProtection="1">
      <alignment vertical="center" wrapText="1"/>
    </xf>
    <xf numFmtId="0" fontId="0" fillId="0" borderId="0" xfId="0" applyProtection="1"/>
    <xf numFmtId="0" fontId="3" fillId="0" borderId="4" xfId="0" applyFont="1" applyBorder="1" applyAlignment="1" applyProtection="1">
      <alignment horizontal="right"/>
    </xf>
    <xf numFmtId="0" fontId="6" fillId="0" borderId="10"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6" fillId="0" borderId="13"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0" fontId="0" fillId="4" borderId="0" xfId="0" applyFill="1" applyProtection="1"/>
    <xf numFmtId="0" fontId="5" fillId="6" borderId="7" xfId="0" applyFont="1" applyFill="1" applyBorder="1" applyAlignment="1" applyProtection="1">
      <alignment horizontal="left" vertical="center" wrapText="1" indent="1"/>
    </xf>
    <xf numFmtId="0" fontId="5" fillId="6" borderId="1" xfId="0" applyFont="1" applyFill="1" applyBorder="1" applyAlignment="1" applyProtection="1">
      <alignment horizontal="left" vertical="center" wrapText="1" indent="1"/>
    </xf>
    <xf numFmtId="0" fontId="5" fillId="6" borderId="7" xfId="0" applyFont="1" applyFill="1" applyBorder="1" applyAlignment="1" applyProtection="1">
      <alignment horizontal="left" vertical="center" wrapText="1" indent="1"/>
    </xf>
    <xf numFmtId="0" fontId="6" fillId="4" borderId="10" xfId="0" applyFont="1" applyFill="1" applyBorder="1" applyAlignment="1" applyProtection="1">
      <alignment horizontal="left" vertical="center" wrapText="1" indent="1"/>
      <protection locked="0"/>
    </xf>
    <xf numFmtId="0" fontId="6" fillId="4" borderId="6" xfId="0" applyFont="1" applyFill="1" applyBorder="1" applyAlignment="1" applyProtection="1">
      <alignment horizontal="left" vertical="center" wrapText="1" indent="1"/>
      <protection locked="0"/>
    </xf>
    <xf numFmtId="0" fontId="9" fillId="0" borderId="0" xfId="0" applyFont="1" applyAlignment="1" applyProtection="1">
      <alignment vertical="center"/>
    </xf>
    <xf numFmtId="0" fontId="10" fillId="7" borderId="2" xfId="0" applyFont="1" applyFill="1" applyBorder="1" applyAlignment="1" applyProtection="1">
      <alignment horizontal="center" vertical="center" wrapText="1"/>
    </xf>
    <xf numFmtId="165" fontId="12" fillId="8" borderId="2" xfId="0" applyNumberFormat="1" applyFont="1" applyFill="1" applyBorder="1" applyAlignment="1" applyProtection="1">
      <alignment horizontal="right" vertical="center" wrapText="1"/>
    </xf>
    <xf numFmtId="165" fontId="12" fillId="9" borderId="2" xfId="0" applyNumberFormat="1" applyFont="1" applyFill="1" applyBorder="1" applyAlignment="1" applyProtection="1">
      <alignment horizontal="right" vertical="center" wrapText="1"/>
    </xf>
    <xf numFmtId="0" fontId="9" fillId="0" borderId="0" xfId="0" applyFont="1" applyFill="1" applyAlignment="1" applyProtection="1">
      <alignment vertical="center"/>
    </xf>
    <xf numFmtId="0" fontId="0" fillId="0" borderId="0" xfId="0" applyFill="1" applyProtection="1"/>
    <xf numFmtId="0" fontId="14" fillId="0" borderId="0" xfId="0" applyFont="1" applyFill="1" applyAlignment="1" applyProtection="1">
      <alignment horizontal="right" vertical="center"/>
    </xf>
    <xf numFmtId="0" fontId="14" fillId="0" borderId="0" xfId="0" applyFont="1" applyFill="1" applyAlignment="1" applyProtection="1">
      <alignment horizontal="left" vertical="center"/>
    </xf>
    <xf numFmtId="0" fontId="6" fillId="0" borderId="0" xfId="0" applyFont="1" applyBorder="1" applyAlignment="1" applyProtection="1">
      <alignment horizontal="left" vertical="center" wrapText="1" indent="1"/>
      <protection locked="0"/>
    </xf>
    <xf numFmtId="0" fontId="9" fillId="0" borderId="0" xfId="0" applyFont="1" applyAlignment="1" applyProtection="1">
      <alignment horizontal="justify" vertical="center"/>
    </xf>
    <xf numFmtId="0" fontId="0" fillId="0" borderId="0" xfId="0" applyAlignment="1" applyProtection="1">
      <alignment wrapText="1"/>
    </xf>
    <xf numFmtId="0" fontId="6" fillId="0" borderId="0" xfId="0" applyFont="1" applyBorder="1" applyAlignment="1" applyProtection="1">
      <alignment vertical="center"/>
      <protection locked="0"/>
    </xf>
    <xf numFmtId="0" fontId="9" fillId="0" borderId="8" xfId="0" applyFont="1" applyBorder="1" applyAlignment="1" applyProtection="1">
      <alignment vertical="center"/>
    </xf>
    <xf numFmtId="0" fontId="0" fillId="0" borderId="0" xfId="0" applyBorder="1" applyProtection="1"/>
    <xf numFmtId="0" fontId="9" fillId="0" borderId="0" xfId="0" applyFont="1" applyAlignment="1" applyProtection="1">
      <alignment horizontal="left" vertical="center" wrapText="1"/>
    </xf>
    <xf numFmtId="0" fontId="4" fillId="0" borderId="0" xfId="0" applyFont="1" applyBorder="1" applyAlignment="1" applyProtection="1">
      <alignment horizontal="left" vertical="center"/>
    </xf>
    <xf numFmtId="0" fontId="6" fillId="0" borderId="11" xfId="0" applyFont="1" applyBorder="1" applyAlignment="1" applyProtection="1">
      <alignment horizontal="left" vertical="center" wrapText="1" indent="1"/>
      <protection locked="0"/>
    </xf>
    <xf numFmtId="44" fontId="6" fillId="0" borderId="2" xfId="1" applyFont="1" applyBorder="1" applyAlignment="1" applyProtection="1">
      <alignment horizontal="right" vertical="center" wrapText="1"/>
      <protection locked="0"/>
    </xf>
    <xf numFmtId="44" fontId="6" fillId="0" borderId="1" xfId="1" applyFont="1" applyBorder="1" applyAlignment="1" applyProtection="1">
      <alignment horizontal="right" vertical="center" wrapText="1"/>
      <protection locked="0"/>
    </xf>
    <xf numFmtId="44" fontId="6" fillId="0" borderId="6" xfId="1" applyFont="1" applyBorder="1" applyAlignment="1" applyProtection="1">
      <alignment horizontal="right" vertical="center" wrapText="1"/>
      <protection locked="0"/>
    </xf>
    <xf numFmtId="44" fontId="6" fillId="0" borderId="17" xfId="1" applyFont="1" applyBorder="1" applyAlignment="1" applyProtection="1">
      <alignment horizontal="right" vertical="center" wrapText="1"/>
      <protection locked="0"/>
    </xf>
    <xf numFmtId="0" fontId="9" fillId="0" borderId="0" xfId="0" applyFont="1" applyBorder="1" applyAlignment="1" applyProtection="1">
      <alignment vertical="center"/>
    </xf>
    <xf numFmtId="0" fontId="9" fillId="0" borderId="0" xfId="0" applyFont="1" applyAlignment="1" applyProtection="1">
      <alignment vertical="center" wrapText="1"/>
    </xf>
    <xf numFmtId="0" fontId="15" fillId="0" borderId="0" xfId="0" applyFont="1" applyAlignment="1" applyProtection="1">
      <alignment vertical="center" wrapText="1"/>
    </xf>
    <xf numFmtId="0" fontId="27" fillId="0" borderId="13" xfId="0" applyFont="1" applyFill="1" applyBorder="1" applyAlignment="1" applyProtection="1">
      <alignment vertical="center" wrapText="1"/>
    </xf>
    <xf numFmtId="0" fontId="27" fillId="0" borderId="0" xfId="0" applyFont="1" applyFill="1" applyBorder="1" applyAlignment="1" applyProtection="1">
      <alignment vertical="center" wrapText="1"/>
    </xf>
    <xf numFmtId="0" fontId="27" fillId="0" borderId="14" xfId="0" applyFont="1" applyFill="1" applyBorder="1" applyAlignment="1" applyProtection="1">
      <alignment vertical="center" wrapText="1"/>
    </xf>
    <xf numFmtId="165" fontId="6" fillId="4" borderId="10" xfId="1" applyNumberFormat="1" applyFont="1" applyFill="1" applyBorder="1" applyAlignment="1" applyProtection="1">
      <alignment horizontal="left" vertical="center" wrapText="1" indent="1"/>
    </xf>
    <xf numFmtId="165" fontId="6" fillId="0" borderId="2" xfId="0" applyNumberFormat="1" applyFont="1" applyBorder="1" applyAlignment="1" applyProtection="1">
      <alignment horizontal="right" vertical="center" wrapText="1"/>
    </xf>
    <xf numFmtId="0" fontId="23" fillId="0" borderId="0" xfId="0" applyFont="1" applyFill="1" applyProtection="1"/>
    <xf numFmtId="0" fontId="0" fillId="0" borderId="0" xfId="0" applyAlignment="1" applyProtection="1">
      <alignment horizontal="right"/>
    </xf>
    <xf numFmtId="43" fontId="0" fillId="0" borderId="0" xfId="4" applyFont="1" applyProtection="1"/>
    <xf numFmtId="0" fontId="23" fillId="0" borderId="0" xfId="0" applyFont="1" applyProtection="1"/>
    <xf numFmtId="0" fontId="24" fillId="0" borderId="0" xfId="0" applyFont="1" applyAlignment="1" applyProtection="1">
      <alignment horizontal="left"/>
    </xf>
    <xf numFmtId="0" fontId="25" fillId="0" borderId="0" xfId="0" applyFont="1" applyProtection="1"/>
    <xf numFmtId="9" fontId="0" fillId="0" borderId="0" xfId="4" applyNumberFormat="1" applyFont="1" applyAlignment="1" applyProtection="1">
      <alignment horizontal="center"/>
    </xf>
    <xf numFmtId="166" fontId="0" fillId="0" borderId="0" xfId="4" applyNumberFormat="1"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43" fontId="18" fillId="0" borderId="0" xfId="4" applyFont="1" applyAlignment="1" applyProtection="1">
      <alignment horizontal="center"/>
    </xf>
    <xf numFmtId="43" fontId="18" fillId="0" borderId="0" xfId="4" applyFont="1" applyAlignment="1" applyProtection="1">
      <alignment horizontal="center" wrapText="1"/>
    </xf>
    <xf numFmtId="43" fontId="0" fillId="0" borderId="0" xfId="4" applyFont="1" applyBorder="1" applyProtection="1"/>
    <xf numFmtId="14" fontId="0" fillId="0" borderId="0" xfId="0" applyNumberFormat="1" applyProtection="1"/>
    <xf numFmtId="0" fontId="0" fillId="0" borderId="15" xfId="0" applyBorder="1" applyProtection="1"/>
    <xf numFmtId="0" fontId="0" fillId="0" borderId="15" xfId="0" applyBorder="1" applyAlignment="1" applyProtection="1">
      <alignment horizontal="right"/>
    </xf>
    <xf numFmtId="14" fontId="0" fillId="0" borderId="15" xfId="0" applyNumberFormat="1" applyBorder="1" applyProtection="1"/>
    <xf numFmtId="43" fontId="0" fillId="0" borderId="15" xfId="4" applyFont="1" applyBorder="1" applyProtection="1"/>
    <xf numFmtId="9" fontId="0" fillId="0" borderId="0" xfId="2" applyFont="1" applyProtection="1"/>
    <xf numFmtId="43" fontId="0" fillId="0" borderId="0" xfId="4" applyFont="1" applyFill="1" applyProtection="1"/>
    <xf numFmtId="10" fontId="0" fillId="0" borderId="0" xfId="2" applyNumberFormat="1" applyFont="1" applyAlignment="1" applyProtection="1">
      <alignment horizontal="right" indent="1"/>
    </xf>
    <xf numFmtId="0" fontId="0" fillId="0" borderId="19" xfId="0" applyBorder="1" applyProtection="1"/>
    <xf numFmtId="0" fontId="0" fillId="0" borderId="19" xfId="0" applyBorder="1" applyAlignment="1" applyProtection="1">
      <alignment horizontal="right"/>
    </xf>
    <xf numFmtId="43" fontId="0" fillId="0" borderId="19" xfId="4" applyFont="1" applyBorder="1" applyProtection="1"/>
    <xf numFmtId="0" fontId="0" fillId="11" borderId="0" xfId="0" applyFill="1" applyProtection="1">
      <protection locked="0"/>
    </xf>
    <xf numFmtId="0" fontId="0" fillId="11" borderId="0" xfId="0" applyFill="1" applyAlignment="1" applyProtection="1">
      <alignment horizontal="right"/>
      <protection locked="0"/>
    </xf>
    <xf numFmtId="14" fontId="0" fillId="11" borderId="0" xfId="0" applyNumberFormat="1" applyFill="1" applyProtection="1">
      <protection locked="0"/>
    </xf>
    <xf numFmtId="43" fontId="0" fillId="11" borderId="0" xfId="4" applyFont="1" applyFill="1" applyProtection="1">
      <protection locked="0"/>
    </xf>
    <xf numFmtId="0" fontId="0" fillId="11" borderId="0" xfId="0" quotePrefix="1" applyFill="1" applyAlignment="1" applyProtection="1">
      <alignment horizontal="right"/>
      <protection locked="0"/>
    </xf>
    <xf numFmtId="0" fontId="23" fillId="11" borderId="0" xfId="0" applyFont="1" applyFill="1" applyProtection="1">
      <protection locked="0"/>
    </xf>
    <xf numFmtId="44" fontId="6" fillId="6" borderId="2" xfId="1" applyFont="1" applyFill="1" applyBorder="1" applyAlignment="1" applyProtection="1">
      <alignment horizontal="right" vertical="center" wrapText="1"/>
    </xf>
    <xf numFmtId="0" fontId="6" fillId="4" borderId="10" xfId="0" applyFont="1" applyFill="1" applyBorder="1" applyAlignment="1" applyProtection="1">
      <alignment horizontal="left" vertical="center" wrapText="1" indent="1"/>
    </xf>
    <xf numFmtId="0" fontId="6" fillId="4" borderId="6" xfId="0" applyFont="1" applyFill="1" applyBorder="1" applyAlignment="1" applyProtection="1">
      <alignment horizontal="left" vertical="center" wrapText="1" indent="1"/>
    </xf>
    <xf numFmtId="0" fontId="6" fillId="0" borderId="13"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14" xfId="0" applyFont="1" applyBorder="1" applyAlignment="1" applyProtection="1">
      <alignment horizontal="left" vertical="center" wrapText="1" indent="1"/>
    </xf>
    <xf numFmtId="0" fontId="6" fillId="0" borderId="0" xfId="0" applyFont="1" applyBorder="1" applyAlignment="1" applyProtection="1">
      <alignment vertical="center"/>
    </xf>
    <xf numFmtId="0" fontId="0" fillId="6" borderId="0" xfId="0" applyFill="1" applyAlignment="1" applyProtection="1">
      <alignment horizontal="left"/>
    </xf>
    <xf numFmtId="0" fontId="0" fillId="6" borderId="0" xfId="0" applyFill="1" applyProtection="1"/>
    <xf numFmtId="43" fontId="0" fillId="6" borderId="0" xfId="4" applyFont="1" applyFill="1" applyProtection="1"/>
    <xf numFmtId="9" fontId="0" fillId="6" borderId="0" xfId="0" applyNumberFormat="1" applyFill="1" applyProtection="1"/>
    <xf numFmtId="0" fontId="0" fillId="6" borderId="0" xfId="0" applyFill="1" applyAlignment="1" applyProtection="1">
      <alignment horizontal="right"/>
    </xf>
    <xf numFmtId="164" fontId="0" fillId="6" borderId="3" xfId="2" applyNumberFormat="1" applyFont="1" applyFill="1" applyBorder="1" applyAlignment="1" applyProtection="1"/>
    <xf numFmtId="164" fontId="0" fillId="6" borderId="5" xfId="2" applyNumberFormat="1" applyFont="1" applyFill="1" applyBorder="1" applyAlignment="1" applyProtection="1"/>
    <xf numFmtId="9" fontId="0" fillId="6" borderId="0" xfId="4" applyNumberFormat="1" applyFont="1" applyFill="1" applyProtection="1"/>
    <xf numFmtId="0" fontId="0" fillId="0" borderId="0" xfId="0" applyBorder="1" applyProtection="1">
      <protection locked="0"/>
    </xf>
    <xf numFmtId="165" fontId="6" fillId="0" borderId="2" xfId="0" applyNumberFormat="1" applyFont="1" applyBorder="1" applyAlignment="1" applyProtection="1">
      <alignment horizontal="right" vertical="center" wrapText="1"/>
      <protection locked="0"/>
    </xf>
    <xf numFmtId="0" fontId="6" fillId="0" borderId="13"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14" xfId="0" applyFont="1" applyBorder="1" applyAlignment="1" applyProtection="1">
      <alignment horizontal="left" vertical="top" wrapText="1"/>
      <protection locked="0"/>
    </xf>
    <xf numFmtId="164" fontId="0" fillId="0" borderId="3" xfId="2" applyNumberFormat="1" applyFont="1" applyBorder="1" applyAlignment="1" applyProtection="1">
      <alignment horizontal="center"/>
    </xf>
    <xf numFmtId="164" fontId="0" fillId="0" borderId="5" xfId="2" applyNumberFormat="1" applyFont="1" applyBorder="1" applyAlignment="1" applyProtection="1">
      <alignment horizontal="center"/>
    </xf>
    <xf numFmtId="0" fontId="13" fillId="0" borderId="3" xfId="0" applyFont="1" applyBorder="1" applyAlignment="1" applyProtection="1">
      <alignment horizontal="left" vertical="top" wrapText="1"/>
      <protection locked="0"/>
    </xf>
    <xf numFmtId="0" fontId="13" fillId="0" borderId="4" xfId="0" applyFont="1" applyBorder="1" applyAlignment="1" applyProtection="1">
      <alignment horizontal="left" vertical="top" wrapText="1"/>
      <protection locked="0"/>
    </xf>
    <xf numFmtId="0" fontId="13" fillId="0" borderId="5" xfId="0" applyFont="1" applyBorder="1" applyAlignment="1" applyProtection="1">
      <alignment horizontal="left" vertical="top" wrapText="1"/>
      <protection locked="0"/>
    </xf>
    <xf numFmtId="0" fontId="10" fillId="7" borderId="2" xfId="0" applyFont="1" applyFill="1" applyBorder="1" applyAlignment="1" applyProtection="1">
      <alignment horizontal="left" vertical="center" wrapText="1"/>
    </xf>
    <xf numFmtId="0" fontId="6" fillId="0" borderId="10" xfId="0" applyFont="1" applyBorder="1" applyAlignment="1" applyProtection="1">
      <alignment horizontal="left" vertical="center" wrapText="1"/>
      <protection locked="0"/>
    </xf>
    <xf numFmtId="0" fontId="6" fillId="0" borderId="11" xfId="0" applyFont="1" applyBorder="1" applyAlignment="1" applyProtection="1">
      <alignment horizontal="left" vertical="center" wrapText="1"/>
      <protection locked="0"/>
    </xf>
    <xf numFmtId="0" fontId="6" fillId="0" borderId="12" xfId="0" applyFont="1" applyBorder="1" applyAlignment="1" applyProtection="1">
      <alignment horizontal="left" vertical="center" wrapText="1"/>
      <protection locked="0"/>
    </xf>
    <xf numFmtId="0" fontId="9" fillId="0" borderId="0" xfId="0" applyFont="1" applyAlignment="1" applyProtection="1">
      <alignment horizontal="left" vertical="center" wrapText="1"/>
    </xf>
    <xf numFmtId="0" fontId="21" fillId="0" borderId="0" xfId="0" applyFont="1" applyAlignment="1" applyProtection="1">
      <alignment horizontal="left" vertical="center" wrapText="1"/>
    </xf>
    <xf numFmtId="0" fontId="2" fillId="3" borderId="1"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3" fillId="0" borderId="3" xfId="0" applyFont="1" applyBorder="1" applyAlignment="1" applyProtection="1">
      <alignment horizontal="left" vertical="center"/>
    </xf>
    <xf numFmtId="0" fontId="3" fillId="0" borderId="4" xfId="0" applyFont="1" applyBorder="1" applyAlignment="1" applyProtection="1">
      <alignment horizontal="left" vertical="center"/>
    </xf>
    <xf numFmtId="0" fontId="3" fillId="0" borderId="5" xfId="0" applyFont="1" applyBorder="1" applyAlignment="1" applyProtection="1">
      <alignment horizontal="left" vertical="center"/>
    </xf>
    <xf numFmtId="14" fontId="3" fillId="0" borderId="3" xfId="0" applyNumberFormat="1" applyFont="1" applyBorder="1" applyAlignment="1" applyProtection="1">
      <alignment horizontal="left" vertical="center"/>
    </xf>
    <xf numFmtId="14" fontId="3" fillId="0" borderId="5" xfId="0" applyNumberFormat="1" applyFont="1" applyBorder="1" applyAlignment="1" applyProtection="1">
      <alignment horizontal="left" vertical="center"/>
    </xf>
    <xf numFmtId="0" fontId="4" fillId="12" borderId="2" xfId="0" applyFont="1" applyFill="1" applyBorder="1" applyAlignment="1" applyProtection="1">
      <alignment horizontal="left" vertical="center"/>
    </xf>
    <xf numFmtId="0" fontId="5" fillId="5" borderId="7" xfId="0" applyFont="1" applyFill="1" applyBorder="1" applyAlignment="1" applyProtection="1">
      <alignment horizontal="left" vertical="center" wrapText="1" indent="1"/>
    </xf>
    <xf numFmtId="0" fontId="5" fillId="5" borderId="8" xfId="0" applyFont="1" applyFill="1" applyBorder="1" applyAlignment="1" applyProtection="1">
      <alignment horizontal="left" vertical="center" wrapText="1" indent="1"/>
    </xf>
    <xf numFmtId="0" fontId="5" fillId="5" borderId="9" xfId="0" applyFont="1" applyFill="1" applyBorder="1" applyAlignment="1" applyProtection="1">
      <alignment horizontal="left" vertical="center" wrapText="1" indent="1"/>
    </xf>
    <xf numFmtId="0" fontId="13" fillId="10" borderId="3" xfId="0" applyFont="1" applyFill="1" applyBorder="1" applyAlignment="1" applyProtection="1">
      <alignment horizontal="left" vertical="top"/>
    </xf>
    <xf numFmtId="0" fontId="13" fillId="10" borderId="4" xfId="0" applyFont="1" applyFill="1" applyBorder="1" applyAlignment="1" applyProtection="1">
      <alignment horizontal="left" vertical="top"/>
    </xf>
    <xf numFmtId="0" fontId="13" fillId="10" borderId="5" xfId="0" applyFont="1" applyFill="1" applyBorder="1" applyAlignment="1" applyProtection="1">
      <alignment horizontal="left" vertical="top"/>
    </xf>
    <xf numFmtId="0" fontId="13" fillId="10" borderId="3" xfId="0" applyFont="1" applyFill="1" applyBorder="1" applyAlignment="1" applyProtection="1">
      <alignment horizontal="left" vertical="top" wrapText="1"/>
    </xf>
    <xf numFmtId="0" fontId="13" fillId="10" borderId="4" xfId="0" applyFont="1" applyFill="1" applyBorder="1" applyAlignment="1" applyProtection="1">
      <alignment horizontal="left" vertical="top" wrapText="1"/>
    </xf>
    <xf numFmtId="0" fontId="13" fillId="10" borderId="5" xfId="0" applyFont="1" applyFill="1" applyBorder="1" applyAlignment="1" applyProtection="1">
      <alignment horizontal="left" vertical="top" wrapText="1"/>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9" fontId="0" fillId="0" borderId="2" xfId="2" applyFont="1" applyBorder="1" applyAlignment="1" applyProtection="1">
      <alignment horizontal="right"/>
    </xf>
    <xf numFmtId="164" fontId="0" fillId="6" borderId="3" xfId="2" applyNumberFormat="1" applyFont="1" applyFill="1" applyBorder="1" applyAlignment="1" applyProtection="1">
      <alignment horizontal="center"/>
    </xf>
    <xf numFmtId="164" fontId="0" fillId="6" borderId="5" xfId="2" applyNumberFormat="1" applyFont="1" applyFill="1" applyBorder="1" applyAlignment="1" applyProtection="1">
      <alignment horizontal="center"/>
    </xf>
    <xf numFmtId="0" fontId="5" fillId="5" borderId="1" xfId="0" applyFont="1" applyFill="1" applyBorder="1" applyAlignment="1" applyProtection="1">
      <alignment horizontal="left" vertical="center" wrapText="1" indent="1"/>
    </xf>
    <xf numFmtId="0" fontId="6" fillId="0" borderId="6" xfId="0" applyFont="1" applyBorder="1" applyAlignment="1" applyProtection="1">
      <alignment horizontal="left" vertical="center" wrapText="1" indent="1"/>
      <protection locked="0"/>
    </xf>
    <xf numFmtId="14" fontId="6" fillId="4" borderId="10" xfId="0" applyNumberFormat="1" applyFont="1" applyFill="1" applyBorder="1" applyAlignment="1" applyProtection="1">
      <alignment horizontal="left" vertical="center" wrapText="1" indent="1"/>
      <protection locked="0"/>
    </xf>
    <xf numFmtId="14" fontId="6" fillId="4" borderId="12" xfId="0" applyNumberFormat="1" applyFont="1" applyFill="1" applyBorder="1" applyAlignment="1" applyProtection="1">
      <alignment horizontal="left" vertical="center" wrapText="1" indent="1"/>
      <protection locked="0"/>
    </xf>
    <xf numFmtId="14" fontId="6" fillId="4" borderId="11" xfId="0" applyNumberFormat="1" applyFont="1" applyFill="1" applyBorder="1" applyAlignment="1" applyProtection="1">
      <alignment horizontal="left" vertical="center" wrapText="1" indent="1"/>
      <protection locked="0"/>
    </xf>
    <xf numFmtId="0" fontId="5" fillId="6" borderId="7" xfId="0" applyFont="1" applyFill="1" applyBorder="1" applyAlignment="1" applyProtection="1">
      <alignment horizontal="center" vertical="center" wrapText="1"/>
    </xf>
    <xf numFmtId="0" fontId="5" fillId="6" borderId="9" xfId="0" applyFont="1" applyFill="1" applyBorder="1" applyAlignment="1" applyProtection="1">
      <alignment horizontal="center" vertical="center" wrapText="1"/>
    </xf>
    <xf numFmtId="44" fontId="6" fillId="4" borderId="10" xfId="1" applyFont="1" applyFill="1" applyBorder="1" applyAlignment="1" applyProtection="1">
      <alignment horizontal="center" vertical="center" wrapText="1"/>
    </xf>
    <xf numFmtId="44" fontId="6" fillId="4" borderId="12" xfId="1" applyFont="1" applyFill="1" applyBorder="1" applyAlignment="1" applyProtection="1">
      <alignment horizontal="center" vertical="center" wrapText="1"/>
    </xf>
    <xf numFmtId="0" fontId="31" fillId="5" borderId="7" xfId="0" applyFont="1" applyFill="1" applyBorder="1" applyAlignment="1" applyProtection="1">
      <alignment horizontal="left" vertical="center" wrapText="1" indent="1"/>
    </xf>
    <xf numFmtId="0" fontId="31" fillId="5" borderId="8" xfId="0" applyFont="1" applyFill="1" applyBorder="1" applyAlignment="1" applyProtection="1">
      <alignment horizontal="left" vertical="center" wrapText="1" indent="1"/>
    </xf>
    <xf numFmtId="0" fontId="31" fillId="5" borderId="9" xfId="0" applyFont="1" applyFill="1" applyBorder="1" applyAlignment="1" applyProtection="1">
      <alignment horizontal="left" vertical="center" wrapText="1" indent="1"/>
    </xf>
    <xf numFmtId="0" fontId="6" fillId="0" borderId="10" xfId="0" applyFont="1" applyBorder="1" applyAlignment="1" applyProtection="1">
      <alignment horizontal="left" vertical="center" wrapText="1" indent="1"/>
      <protection locked="0"/>
    </xf>
    <xf numFmtId="0" fontId="6" fillId="0" borderId="11"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9" fillId="0" borderId="0" xfId="0" applyFont="1" applyBorder="1" applyAlignment="1" applyProtection="1">
      <alignment horizontal="center" vertical="center"/>
    </xf>
    <xf numFmtId="0" fontId="6" fillId="0" borderId="8" xfId="0" applyFont="1" applyFill="1" applyBorder="1" applyAlignment="1" applyProtection="1">
      <alignment horizontal="center" vertical="center"/>
      <protection locked="0"/>
    </xf>
    <xf numFmtId="0" fontId="9" fillId="0" borderId="8" xfId="0" applyFont="1" applyBorder="1" applyAlignment="1" applyProtection="1">
      <alignment horizontal="center" vertical="center"/>
    </xf>
    <xf numFmtId="0" fontId="13" fillId="0" borderId="3"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4" fillId="0" borderId="0" xfId="0" applyFont="1" applyBorder="1" applyAlignment="1" applyProtection="1">
      <alignment horizontal="left" vertical="center"/>
    </xf>
    <xf numFmtId="0" fontId="6" fillId="0" borderId="11"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9" fillId="0" borderId="11" xfId="0" applyFont="1" applyBorder="1" applyAlignment="1" applyProtection="1">
      <alignment horizontal="left" vertical="center"/>
      <protection locked="0"/>
    </xf>
    <xf numFmtId="14" fontId="0" fillId="0" borderId="11" xfId="0" applyNumberFormat="1" applyBorder="1" applyAlignment="1" applyProtection="1">
      <alignment horizontal="left"/>
      <protection locked="0"/>
    </xf>
    <xf numFmtId="0" fontId="6" fillId="4" borderId="13" xfId="0" applyFont="1" applyFill="1" applyBorder="1" applyAlignment="1" applyProtection="1">
      <alignment horizontal="left" vertical="center" wrapText="1" indent="1"/>
      <protection locked="0"/>
    </xf>
    <xf numFmtId="0" fontId="6" fillId="4" borderId="0" xfId="0" applyFont="1" applyFill="1" applyBorder="1" applyAlignment="1" applyProtection="1">
      <alignment horizontal="left" vertical="center" wrapText="1" indent="1"/>
      <protection locked="0"/>
    </xf>
    <xf numFmtId="0" fontId="6" fillId="4" borderId="10" xfId="0" applyFont="1" applyFill="1" applyBorder="1" applyAlignment="1" applyProtection="1">
      <alignment horizontal="left" vertical="center" wrapText="1" indent="1"/>
      <protection locked="0"/>
    </xf>
    <xf numFmtId="0" fontId="6" fillId="4" borderId="12" xfId="0" applyFont="1" applyFill="1" applyBorder="1" applyAlignment="1" applyProtection="1">
      <alignment horizontal="left" vertical="center" wrapText="1" indent="1"/>
      <protection locked="0"/>
    </xf>
    <xf numFmtId="0" fontId="6" fillId="4" borderId="11" xfId="0" applyFont="1" applyFill="1" applyBorder="1" applyAlignment="1" applyProtection="1">
      <alignment horizontal="left" vertical="center" wrapText="1" indent="1"/>
      <protection locked="0"/>
    </xf>
    <xf numFmtId="0" fontId="5" fillId="6" borderId="7" xfId="0" applyFont="1" applyFill="1" applyBorder="1" applyAlignment="1" applyProtection="1">
      <alignment horizontal="left" vertical="center" wrapText="1" indent="1"/>
    </xf>
    <xf numFmtId="0" fontId="5" fillId="6" borderId="8" xfId="0" applyFont="1" applyFill="1" applyBorder="1" applyAlignment="1" applyProtection="1">
      <alignment horizontal="left" vertical="center" wrapText="1" indent="1"/>
    </xf>
    <xf numFmtId="0" fontId="5" fillId="6" borderId="9" xfId="0" applyFont="1" applyFill="1" applyBorder="1" applyAlignment="1" applyProtection="1">
      <alignment horizontal="left" vertical="center" wrapText="1" indent="1"/>
    </xf>
    <xf numFmtId="0" fontId="7" fillId="4" borderId="10" xfId="3" applyFill="1" applyBorder="1" applyAlignment="1" applyProtection="1">
      <alignment horizontal="left" vertical="center" wrapText="1" indent="1"/>
      <protection locked="0"/>
    </xf>
    <xf numFmtId="0" fontId="5" fillId="5" borderId="13" xfId="0" applyFont="1" applyFill="1" applyBorder="1" applyAlignment="1" applyProtection="1">
      <alignment horizontal="left" vertical="center" wrapText="1" indent="1"/>
    </xf>
    <xf numFmtId="0" fontId="5" fillId="5" borderId="0" xfId="0" applyFont="1" applyFill="1" applyBorder="1" applyAlignment="1" applyProtection="1">
      <alignment horizontal="left" vertical="center" wrapText="1" indent="1"/>
    </xf>
    <xf numFmtId="0" fontId="5" fillId="5" borderId="14" xfId="0" applyFont="1" applyFill="1" applyBorder="1" applyAlignment="1" applyProtection="1">
      <alignment horizontal="left" vertical="center" wrapText="1" indent="1"/>
    </xf>
    <xf numFmtId="0" fontId="6" fillId="0" borderId="13" xfId="0" applyFont="1" applyBorder="1" applyAlignment="1" applyProtection="1">
      <alignment horizontal="left" vertical="center" wrapText="1" indent="1"/>
      <protection locked="0"/>
    </xf>
    <xf numFmtId="0" fontId="6" fillId="0" borderId="0"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164" fontId="10" fillId="7" borderId="2" xfId="2" applyNumberFormat="1" applyFont="1" applyFill="1" applyBorder="1" applyAlignment="1" applyProtection="1">
      <alignment horizontal="center" vertical="center" wrapText="1"/>
    </xf>
    <xf numFmtId="0" fontId="11" fillId="8" borderId="3" xfId="0" applyFont="1" applyFill="1" applyBorder="1" applyAlignment="1" applyProtection="1">
      <alignment horizontal="right" vertical="center" wrapText="1"/>
    </xf>
    <xf numFmtId="0" fontId="11" fillId="8" borderId="4" xfId="0" applyFont="1" applyFill="1" applyBorder="1" applyAlignment="1" applyProtection="1">
      <alignment horizontal="right" vertical="center" wrapText="1"/>
    </xf>
    <xf numFmtId="0" fontId="11" fillId="8" borderId="5" xfId="0" applyFont="1" applyFill="1" applyBorder="1" applyAlignment="1" applyProtection="1">
      <alignment horizontal="right" vertical="center" wrapText="1"/>
    </xf>
    <xf numFmtId="9" fontId="0" fillId="8" borderId="2" xfId="2" applyFont="1" applyFill="1" applyBorder="1" applyAlignment="1" applyProtection="1">
      <alignment horizontal="right"/>
    </xf>
    <xf numFmtId="0" fontId="6" fillId="0" borderId="1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3" fillId="0" borderId="3" xfId="0" applyFont="1" applyBorder="1" applyAlignment="1" applyProtection="1">
      <alignment horizontal="left" vertical="center" wrapText="1"/>
    </xf>
    <xf numFmtId="0" fontId="13" fillId="0" borderId="4" xfId="0" applyFont="1" applyBorder="1" applyAlignment="1" applyProtection="1">
      <alignment horizontal="left" vertical="center" wrapText="1"/>
    </xf>
    <xf numFmtId="0" fontId="13" fillId="0" borderId="5" xfId="0" applyFont="1" applyBorder="1" applyAlignment="1" applyProtection="1">
      <alignment horizontal="left" vertical="center" wrapText="1"/>
    </xf>
    <xf numFmtId="164" fontId="0" fillId="0" borderId="2" xfId="2" applyNumberFormat="1" applyFont="1" applyBorder="1" applyAlignment="1" applyProtection="1">
      <alignment horizontal="right"/>
    </xf>
    <xf numFmtId="0" fontId="4" fillId="0" borderId="0" xfId="0" applyFont="1" applyAlignment="1" applyProtection="1">
      <alignment horizontal="left" vertical="center"/>
    </xf>
    <xf numFmtId="164" fontId="0" fillId="0" borderId="23" xfId="2" applyNumberFormat="1" applyFont="1" applyBorder="1" applyAlignment="1" applyProtection="1">
      <alignment horizontal="center"/>
    </xf>
    <xf numFmtId="164" fontId="0" fillId="0" borderId="24" xfId="2" applyNumberFormat="1" applyFont="1" applyBorder="1" applyAlignment="1" applyProtection="1">
      <alignment horizontal="center"/>
    </xf>
    <xf numFmtId="0" fontId="10" fillId="7" borderId="3" xfId="0" applyFont="1" applyFill="1" applyBorder="1" applyAlignment="1" applyProtection="1">
      <alignment horizontal="center" vertical="center" wrapText="1"/>
    </xf>
    <xf numFmtId="0" fontId="10" fillId="7" borderId="5" xfId="0" applyFont="1" applyFill="1" applyBorder="1" applyAlignment="1" applyProtection="1">
      <alignment horizontal="center" vertical="center" wrapText="1"/>
    </xf>
    <xf numFmtId="0" fontId="13" fillId="0" borderId="10" xfId="0" applyFont="1" applyBorder="1" applyAlignment="1" applyProtection="1">
      <alignment horizontal="left" vertical="top" wrapText="1"/>
      <protection locked="0"/>
    </xf>
    <xf numFmtId="0" fontId="13" fillId="0" borderId="11" xfId="0" applyFont="1" applyBorder="1" applyAlignment="1" applyProtection="1">
      <alignment horizontal="left" vertical="top" wrapText="1"/>
      <protection locked="0"/>
    </xf>
    <xf numFmtId="0" fontId="13" fillId="0" borderId="12" xfId="0" applyFont="1" applyBorder="1" applyAlignment="1" applyProtection="1">
      <alignment horizontal="left" vertical="top" wrapText="1"/>
      <protection locked="0"/>
    </xf>
    <xf numFmtId="0" fontId="10" fillId="7" borderId="3" xfId="0" applyFont="1" applyFill="1" applyBorder="1" applyAlignment="1" applyProtection="1">
      <alignment horizontal="right" vertical="center" wrapText="1"/>
    </xf>
    <xf numFmtId="0" fontId="10" fillId="7" borderId="4" xfId="0" applyFont="1" applyFill="1" applyBorder="1" applyAlignment="1" applyProtection="1">
      <alignment horizontal="right" vertical="center" wrapText="1"/>
    </xf>
    <xf numFmtId="0" fontId="10" fillId="7" borderId="5" xfId="0" applyFont="1" applyFill="1" applyBorder="1" applyAlignment="1" applyProtection="1">
      <alignment horizontal="right" vertical="center" wrapText="1"/>
    </xf>
    <xf numFmtId="0" fontId="13" fillId="0" borderId="18" xfId="0" applyFont="1" applyBorder="1" applyAlignment="1" applyProtection="1">
      <alignment horizontal="left" vertical="top" wrapText="1"/>
    </xf>
    <xf numFmtId="0" fontId="13" fillId="0" borderId="15" xfId="0" applyFont="1" applyBorder="1" applyAlignment="1" applyProtection="1">
      <alignment horizontal="left" vertical="top" wrapText="1"/>
    </xf>
    <xf numFmtId="0" fontId="13" fillId="0" borderId="16" xfId="0" applyFont="1" applyBorder="1" applyAlignment="1" applyProtection="1">
      <alignment horizontal="left" vertical="top" wrapText="1"/>
    </xf>
    <xf numFmtId="164" fontId="0" fillId="0" borderId="18" xfId="2" applyNumberFormat="1" applyFont="1" applyBorder="1" applyAlignment="1" applyProtection="1">
      <alignment horizontal="right"/>
    </xf>
    <xf numFmtId="164" fontId="0" fillId="0" borderId="16" xfId="2" applyNumberFormat="1" applyFont="1" applyBorder="1" applyAlignment="1" applyProtection="1">
      <alignment horizontal="right"/>
    </xf>
    <xf numFmtId="0" fontId="13" fillId="6" borderId="3" xfId="0" applyFont="1" applyFill="1" applyBorder="1" applyAlignment="1" applyProtection="1">
      <alignment horizontal="right" vertical="top" wrapText="1"/>
    </xf>
    <xf numFmtId="0" fontId="13" fillId="6" borderId="4" xfId="0" applyFont="1" applyFill="1" applyBorder="1" applyAlignment="1" applyProtection="1">
      <alignment horizontal="right" vertical="top" wrapText="1"/>
    </xf>
    <xf numFmtId="0" fontId="13" fillId="6" borderId="5" xfId="0" applyFont="1" applyFill="1" applyBorder="1" applyAlignment="1" applyProtection="1">
      <alignment horizontal="right" vertical="top" wrapText="1"/>
    </xf>
    <xf numFmtId="164" fontId="0" fillId="0" borderId="3" xfId="2" applyNumberFormat="1" applyFont="1" applyBorder="1" applyAlignment="1" applyProtection="1">
      <alignment horizontal="center"/>
      <protection locked="0"/>
    </xf>
    <xf numFmtId="164" fontId="0" fillId="0" borderId="5" xfId="2" applyNumberFormat="1" applyFont="1" applyBorder="1" applyAlignment="1" applyProtection="1">
      <alignment horizontal="center"/>
      <protection locked="0"/>
    </xf>
    <xf numFmtId="0" fontId="0" fillId="6" borderId="0" xfId="0" applyFill="1" applyAlignment="1" applyProtection="1">
      <alignment horizontal="left"/>
    </xf>
    <xf numFmtId="0" fontId="30" fillId="3" borderId="0" xfId="0" applyFont="1" applyFill="1" applyAlignment="1" applyProtection="1">
      <alignment horizontal="center" vertical="center"/>
    </xf>
    <xf numFmtId="164" fontId="0" fillId="0" borderId="3" xfId="2" applyNumberFormat="1" applyFont="1" applyBorder="1" applyAlignment="1" applyProtection="1">
      <alignment horizontal="right"/>
    </xf>
    <xf numFmtId="164" fontId="0" fillId="0" borderId="5" xfId="2" applyNumberFormat="1" applyFont="1" applyBorder="1" applyAlignment="1" applyProtection="1">
      <alignment horizontal="right"/>
    </xf>
    <xf numFmtId="0" fontId="33" fillId="10" borderId="3" xfId="0" applyFont="1" applyFill="1" applyBorder="1" applyAlignment="1" applyProtection="1">
      <alignment horizontal="left" vertical="top"/>
    </xf>
    <xf numFmtId="0" fontId="33" fillId="10" borderId="4" xfId="0" applyFont="1" applyFill="1" applyBorder="1" applyAlignment="1" applyProtection="1">
      <alignment horizontal="left" vertical="top"/>
    </xf>
    <xf numFmtId="0" fontId="33" fillId="10" borderId="5" xfId="0" applyFont="1" applyFill="1" applyBorder="1" applyAlignment="1" applyProtection="1">
      <alignment horizontal="left" vertical="top"/>
    </xf>
    <xf numFmtId="0" fontId="28" fillId="0" borderId="0" xfId="0" applyFont="1" applyBorder="1" applyAlignment="1" applyProtection="1">
      <alignment horizontal="left" vertical="center" wrapText="1"/>
    </xf>
    <xf numFmtId="0" fontId="28" fillId="0" borderId="0" xfId="0" applyFont="1" applyBorder="1" applyAlignment="1" applyProtection="1">
      <alignment horizontal="left" vertical="center"/>
    </xf>
    <xf numFmtId="0" fontId="6" fillId="0" borderId="8" xfId="0" applyFont="1" applyFill="1" applyBorder="1" applyAlignment="1" applyProtection="1">
      <alignment horizontal="center" vertical="center"/>
    </xf>
    <xf numFmtId="0" fontId="26" fillId="0" borderId="20" xfId="0" applyFont="1" applyFill="1" applyBorder="1" applyAlignment="1" applyProtection="1">
      <alignment horizontal="left" vertical="center" wrapText="1"/>
    </xf>
    <xf numFmtId="0" fontId="26" fillId="0" borderId="21" xfId="0" applyFont="1" applyFill="1" applyBorder="1" applyAlignment="1" applyProtection="1">
      <alignment horizontal="left" vertical="center" wrapText="1"/>
    </xf>
    <xf numFmtId="0" fontId="26" fillId="0" borderId="22" xfId="0" applyFont="1" applyFill="1" applyBorder="1" applyAlignment="1" applyProtection="1">
      <alignment horizontal="left" vertical="center" wrapText="1"/>
    </xf>
    <xf numFmtId="0" fontId="5" fillId="6" borderId="8" xfId="0" applyFont="1" applyFill="1" applyBorder="1" applyAlignment="1" applyProtection="1">
      <alignment horizontal="center" vertical="center" wrapText="1"/>
    </xf>
    <xf numFmtId="0" fontId="32" fillId="12" borderId="2" xfId="0" applyFont="1" applyFill="1" applyBorder="1" applyAlignment="1" applyProtection="1">
      <alignment horizontal="left" vertical="center" wrapText="1" indent="1"/>
    </xf>
    <xf numFmtId="0" fontId="9" fillId="8" borderId="0" xfId="0" applyFont="1" applyFill="1" applyAlignment="1" applyProtection="1">
      <alignment horizontal="left" vertical="center" wrapText="1"/>
    </xf>
    <xf numFmtId="0" fontId="6" fillId="0" borderId="0" xfId="0" applyFont="1" applyBorder="1" applyAlignment="1" applyProtection="1">
      <alignment horizontal="left" vertical="center"/>
    </xf>
    <xf numFmtId="0" fontId="33" fillId="10" borderId="3" xfId="0" applyFont="1" applyFill="1" applyBorder="1" applyAlignment="1" applyProtection="1">
      <alignment horizontal="left" vertical="top" wrapText="1"/>
    </xf>
    <xf numFmtId="0" fontId="33" fillId="10" borderId="4" xfId="0" applyFont="1" applyFill="1" applyBorder="1" applyAlignment="1" applyProtection="1">
      <alignment horizontal="left" vertical="top" wrapText="1"/>
    </xf>
    <xf numFmtId="0" fontId="33" fillId="10" borderId="5" xfId="0" applyFont="1" applyFill="1" applyBorder="1" applyAlignment="1" applyProtection="1">
      <alignment horizontal="left" vertical="top" wrapText="1"/>
    </xf>
    <xf numFmtId="0" fontId="13" fillId="0" borderId="18"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left" vertical="top" wrapText="1"/>
      <protection locked="0"/>
    </xf>
    <xf numFmtId="0" fontId="13" fillId="0" borderId="3" xfId="0" applyFont="1" applyBorder="1" applyAlignment="1" applyProtection="1">
      <alignment horizontal="left" vertical="center" wrapText="1"/>
      <protection locked="0"/>
    </xf>
    <xf numFmtId="0" fontId="13" fillId="0" borderId="4" xfId="0" applyFont="1" applyBorder="1" applyAlignment="1" applyProtection="1">
      <alignment horizontal="left" vertical="center" wrapText="1"/>
      <protection locked="0"/>
    </xf>
    <xf numFmtId="0" fontId="13" fillId="0" borderId="5"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5" xfId="0" applyFont="1" applyBorder="1" applyAlignment="1" applyProtection="1">
      <alignment horizontal="left" vertical="center" wrapText="1"/>
    </xf>
    <xf numFmtId="9" fontId="12" fillId="8" borderId="3" xfId="2" applyFont="1" applyFill="1" applyBorder="1" applyAlignment="1" applyProtection="1">
      <alignment horizontal="center" vertical="center" wrapText="1"/>
    </xf>
    <xf numFmtId="9" fontId="12" fillId="8" borderId="5" xfId="2" applyFont="1" applyFill="1" applyBorder="1" applyAlignment="1" applyProtection="1">
      <alignment horizontal="center" vertical="center" wrapText="1"/>
    </xf>
    <xf numFmtId="0" fontId="16" fillId="5" borderId="7" xfId="0" applyFont="1" applyFill="1" applyBorder="1" applyAlignment="1" applyProtection="1">
      <alignment horizontal="left" vertical="center" wrapText="1" indent="1"/>
    </xf>
    <xf numFmtId="14" fontId="6" fillId="4" borderId="10" xfId="1" applyNumberFormat="1" applyFont="1" applyFill="1" applyBorder="1" applyAlignment="1" applyProtection="1">
      <alignment horizontal="center" vertical="center" wrapText="1"/>
      <protection locked="0"/>
    </xf>
    <xf numFmtId="14" fontId="6" fillId="4" borderId="11" xfId="1" applyNumberFormat="1" applyFont="1" applyFill="1" applyBorder="1" applyAlignment="1" applyProtection="1">
      <alignment horizontal="center" vertical="center" wrapText="1"/>
      <protection locked="0"/>
    </xf>
    <xf numFmtId="14" fontId="6" fillId="4" borderId="12" xfId="1" applyNumberFormat="1" applyFont="1" applyFill="1" applyBorder="1" applyAlignment="1" applyProtection="1">
      <alignment horizontal="center" vertical="center" wrapText="1"/>
      <protection locked="0"/>
    </xf>
    <xf numFmtId="0" fontId="32" fillId="12" borderId="7" xfId="0" applyFont="1" applyFill="1" applyBorder="1" applyAlignment="1" applyProtection="1">
      <alignment horizontal="left" vertical="center" wrapText="1" indent="1"/>
    </xf>
    <xf numFmtId="0" fontId="32" fillId="12" borderId="8" xfId="0" applyFont="1" applyFill="1" applyBorder="1" applyAlignment="1" applyProtection="1">
      <alignment horizontal="left" vertical="center" wrapText="1" indent="1"/>
    </xf>
    <xf numFmtId="0" fontId="32" fillId="12" borderId="9" xfId="0" applyFont="1" applyFill="1" applyBorder="1" applyAlignment="1" applyProtection="1">
      <alignment horizontal="left" vertical="center" wrapText="1" indent="1"/>
    </xf>
    <xf numFmtId="0" fontId="6" fillId="0" borderId="13"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14" xfId="0" applyFont="1" applyBorder="1" applyAlignment="1" applyProtection="1">
      <alignment horizontal="left" vertical="top" wrapText="1"/>
      <protection locked="0"/>
    </xf>
    <xf numFmtId="0" fontId="5" fillId="5" borderId="7" xfId="0" applyFont="1" applyFill="1" applyBorder="1" applyAlignment="1" applyProtection="1">
      <alignment horizontal="center" vertical="center" wrapText="1"/>
    </xf>
    <xf numFmtId="0" fontId="5" fillId="5" borderId="9" xfId="0" applyFont="1" applyFill="1" applyBorder="1" applyAlignment="1" applyProtection="1">
      <alignment horizontal="center" vertical="center" wrapText="1"/>
    </xf>
    <xf numFmtId="0" fontId="8" fillId="4" borderId="10" xfId="3" applyFont="1" applyFill="1" applyBorder="1" applyAlignment="1" applyProtection="1">
      <alignment horizontal="left" vertical="center" wrapText="1" indent="1"/>
    </xf>
    <xf numFmtId="0" fontId="6" fillId="4" borderId="11" xfId="0" applyFont="1" applyFill="1" applyBorder="1" applyAlignment="1" applyProtection="1">
      <alignment horizontal="left" vertical="center" wrapText="1" indent="1"/>
    </xf>
    <xf numFmtId="0" fontId="6" fillId="4" borderId="12" xfId="0" applyFont="1" applyFill="1" applyBorder="1" applyAlignment="1" applyProtection="1">
      <alignment horizontal="left" vertical="center" wrapText="1" indent="1"/>
    </xf>
    <xf numFmtId="0" fontId="6" fillId="0" borderId="6" xfId="0" applyFont="1" applyBorder="1" applyAlignment="1" applyProtection="1">
      <alignment horizontal="left" vertical="center" wrapText="1" indent="1"/>
    </xf>
    <xf numFmtId="0" fontId="4" fillId="12" borderId="11" xfId="0" applyFont="1" applyFill="1" applyBorder="1" applyAlignment="1" applyProtection="1">
      <alignment horizontal="left" vertical="center"/>
    </xf>
    <xf numFmtId="0" fontId="6" fillId="0" borderId="10" xfId="0" applyFont="1" applyBorder="1" applyAlignment="1" applyProtection="1">
      <alignment horizontal="left" vertical="center" wrapText="1" indent="1"/>
    </xf>
    <xf numFmtId="0" fontId="6" fillId="0" borderId="11" xfId="0" applyFont="1" applyBorder="1" applyAlignment="1" applyProtection="1">
      <alignment horizontal="left" vertical="center" wrapText="1" indent="1"/>
    </xf>
    <xf numFmtId="0" fontId="6" fillId="0" borderId="12" xfId="0" applyFont="1" applyBorder="1" applyAlignment="1" applyProtection="1">
      <alignment horizontal="left" vertical="center" wrapText="1" indent="1"/>
    </xf>
    <xf numFmtId="0" fontId="6" fillId="0" borderId="13"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14" xfId="0" applyFont="1" applyBorder="1" applyAlignment="1" applyProtection="1">
      <alignment horizontal="left" vertical="center" wrapText="1" indent="1"/>
    </xf>
    <xf numFmtId="0" fontId="6" fillId="4" borderId="13" xfId="0" applyFont="1" applyFill="1" applyBorder="1" applyAlignment="1" applyProtection="1">
      <alignment horizontal="left" vertical="center" wrapText="1" indent="1"/>
    </xf>
    <xf numFmtId="0" fontId="6" fillId="4" borderId="0" xfId="0" applyFont="1" applyFill="1" applyBorder="1" applyAlignment="1" applyProtection="1">
      <alignment horizontal="left" vertical="center" wrapText="1" indent="1"/>
    </xf>
    <xf numFmtId="0" fontId="6" fillId="4" borderId="10" xfId="0" applyFont="1" applyFill="1" applyBorder="1" applyAlignment="1" applyProtection="1">
      <alignment horizontal="left" vertical="center" wrapText="1" indent="1"/>
    </xf>
    <xf numFmtId="164" fontId="0" fillId="0" borderId="6" xfId="2" applyNumberFormat="1" applyFont="1" applyBorder="1" applyAlignment="1" applyProtection="1">
      <alignment horizontal="right"/>
    </xf>
    <xf numFmtId="164" fontId="0" fillId="0" borderId="17" xfId="2" applyNumberFormat="1" applyFont="1" applyBorder="1" applyAlignment="1" applyProtection="1">
      <alignment horizontal="right"/>
    </xf>
    <xf numFmtId="0" fontId="33" fillId="0" borderId="3" xfId="0" applyFont="1" applyBorder="1" applyAlignment="1" applyProtection="1">
      <alignment horizontal="left" vertical="center" wrapText="1"/>
    </xf>
    <xf numFmtId="0" fontId="33" fillId="0" borderId="4" xfId="0" applyFont="1" applyBorder="1" applyAlignment="1" applyProtection="1">
      <alignment horizontal="left" vertical="center" wrapText="1"/>
    </xf>
    <xf numFmtId="0" fontId="33" fillId="0" borderId="5" xfId="0" applyFont="1" applyBorder="1" applyAlignment="1" applyProtection="1">
      <alignment horizontal="left" vertical="center" wrapText="1"/>
    </xf>
  </cellXfs>
  <cellStyles count="5">
    <cellStyle name="Lien hypertexte" xfId="3" builtinId="8"/>
    <cellStyle name="Milliers" xfId="4" builtinId="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47625</xdr:colOff>
          <xdr:row>30</xdr:row>
          <xdr:rowOff>9525</xdr:rowOff>
        </xdr:from>
        <xdr:to>
          <xdr:col>3</xdr:col>
          <xdr:colOff>838200</xdr:colOff>
          <xdr:row>30</xdr:row>
          <xdr:rowOff>200025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Jeune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31</xdr:row>
          <xdr:rowOff>0</xdr:rowOff>
        </xdr:from>
        <xdr:to>
          <xdr:col>3</xdr:col>
          <xdr:colOff>866775</xdr:colOff>
          <xdr:row>31</xdr:row>
          <xdr:rowOff>190500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Famille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9525</xdr:rowOff>
        </xdr:from>
        <xdr:to>
          <xdr:col>4</xdr:col>
          <xdr:colOff>790575</xdr:colOff>
          <xdr:row>30</xdr:row>
          <xdr:rowOff>200025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Aîné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0</xdr:rowOff>
        </xdr:from>
        <xdr:to>
          <xdr:col>4</xdr:col>
          <xdr:colOff>790575</xdr:colOff>
          <xdr:row>31</xdr:row>
          <xdr:rowOff>190500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Général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1228725</xdr:colOff>
          <xdr:row>30</xdr:row>
          <xdr:rowOff>76200</xdr:rowOff>
        </xdr:from>
        <xdr:to>
          <xdr:col>6</xdr:col>
          <xdr:colOff>209550</xdr:colOff>
          <xdr:row>31</xdr:row>
          <xdr:rowOff>19050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Autre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34</xdr:row>
          <xdr:rowOff>9525</xdr:rowOff>
        </xdr:from>
        <xdr:to>
          <xdr:col>4</xdr:col>
          <xdr:colOff>657225</xdr:colOff>
          <xdr:row>34</xdr:row>
          <xdr:rowOff>228600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Animation et mobilisation du milieu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35</xdr:row>
          <xdr:rowOff>0</xdr:rowOff>
        </xdr:from>
        <xdr:to>
          <xdr:col>4</xdr:col>
          <xdr:colOff>819150</xdr:colOff>
          <xdr:row>35</xdr:row>
          <xdr:rowOff>219075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Consolidation des services de proximité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0</xdr:rowOff>
        </xdr:from>
        <xdr:to>
          <xdr:col>8</xdr:col>
          <xdr:colOff>47625</xdr:colOff>
          <xdr:row>34</xdr:row>
          <xdr:rowOff>219075</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Aménagements urbains et espaces verts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0</xdr:rowOff>
        </xdr:from>
        <xdr:to>
          <xdr:col>7</xdr:col>
          <xdr:colOff>457200</xdr:colOff>
          <xdr:row>35</xdr:row>
          <xdr:rowOff>219075</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Espace de vie collectif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381000</xdr:colOff>
          <xdr:row>100</xdr:row>
          <xdr:rowOff>180975</xdr:rowOff>
        </xdr:from>
        <xdr:to>
          <xdr:col>8</xdr:col>
          <xdr:colOff>609600</xdr:colOff>
          <xdr:row>102</xdr:row>
          <xdr:rowOff>19050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101</xdr:row>
          <xdr:rowOff>180975</xdr:rowOff>
        </xdr:from>
        <xdr:to>
          <xdr:col>8</xdr:col>
          <xdr:colOff>619125</xdr:colOff>
          <xdr:row>103</xdr:row>
          <xdr:rowOff>19050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102</xdr:row>
          <xdr:rowOff>180975</xdr:rowOff>
        </xdr:from>
        <xdr:to>
          <xdr:col>8</xdr:col>
          <xdr:colOff>619125</xdr:colOff>
          <xdr:row>104</xdr:row>
          <xdr:rowOff>19050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495300</xdr:colOff>
          <xdr:row>15</xdr:row>
          <xdr:rowOff>171450</xdr:rowOff>
        </xdr:from>
        <xdr:to>
          <xdr:col>8</xdr:col>
          <xdr:colOff>762000</xdr:colOff>
          <xdr:row>17</xdr:row>
          <xdr:rowOff>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ORM_Demande%20financement_GLOBAL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de demande CLIENT"/>
      <sheetName val="Grille d'analyse MRCNY"/>
      <sheetName val="Autorisation de versement"/>
      <sheetName val="Rapport de réalisation CLIENT"/>
      <sheetName val="AidesGouv"/>
      <sheetName val="Autorisation de versement FINAL"/>
      <sheetName val="Sélection Programmes"/>
      <sheetName val="Sélection Versements"/>
      <sheetName val="Équipe"/>
    </sheetNames>
    <sheetDataSet>
      <sheetData sheetId="0" refreshError="1"/>
      <sheetData sheetId="1">
        <row r="76">
          <cell r="D76" t="str">
            <v>Josée-Lise Massé</v>
          </cell>
        </row>
      </sheetData>
      <sheetData sheetId="2">
        <row r="18">
          <cell r="H18" t="str">
            <v>Josée-Lise Massé</v>
          </cell>
        </row>
      </sheetData>
      <sheetData sheetId="3" refreshError="1"/>
      <sheetData sheetId="4" refreshError="1"/>
      <sheetData sheetId="5">
        <row r="11">
          <cell r="E11" t="str">
            <v>Caroline Vachon</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vmlDrawing" Target="../drawings/vmlDrawing1.v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omments" Target="../comments1.xml"/><Relationship Id="rId2" Type="http://schemas.openxmlformats.org/officeDocument/2006/relationships/drawing" Target="../drawings/drawing1.xml"/><Relationship Id="rId16" Type="http://schemas.openxmlformats.org/officeDocument/2006/relationships/ctrlProp" Target="../ctrlProps/ctrlProp12.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13.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556B-D9C1-44D9-962A-E5838128108B}">
  <sheetPr>
    <pageSetUpPr fitToPage="1"/>
  </sheetPr>
  <dimension ref="A1:AR1649"/>
  <sheetViews>
    <sheetView tabSelected="1" zoomScaleNormal="100" zoomScaleSheetLayoutView="110" workbookViewId="0">
      <selection activeCell="D21" sqref="D21:J21"/>
    </sheetView>
  </sheetViews>
  <sheetFormatPr baseColWidth="10" defaultColWidth="11.42578125" defaultRowHeight="15" x14ac:dyDescent="0.25"/>
  <cols>
    <col min="1" max="3" width="11.42578125" style="1"/>
    <col min="4" max="4" width="19.7109375" style="3" customWidth="1"/>
    <col min="5" max="5" width="21.5703125" style="3" customWidth="1"/>
    <col min="6" max="6" width="5.5703125" style="3" customWidth="1"/>
    <col min="7" max="7" width="13.85546875" style="3" customWidth="1"/>
    <col min="8" max="8" width="17.140625" style="3" customWidth="1"/>
    <col min="9" max="9" width="14.7109375" style="3" customWidth="1"/>
    <col min="10" max="10" width="4.28515625" style="3" customWidth="1"/>
    <col min="11" max="42" width="11.42578125" style="1"/>
    <col min="43" max="16384" width="11.42578125" style="3"/>
  </cols>
  <sheetData>
    <row r="1" spans="1:42" ht="14.45" customHeight="1" x14ac:dyDescent="0.25">
      <c r="D1" s="105" t="s">
        <v>0</v>
      </c>
      <c r="E1" s="2" t="s">
        <v>1</v>
      </c>
      <c r="F1" s="107"/>
      <c r="G1" s="108"/>
      <c r="H1" s="108"/>
      <c r="I1" s="108"/>
      <c r="J1" s="109"/>
    </row>
    <row r="2" spans="1:42" ht="15" customHeight="1" x14ac:dyDescent="0.25">
      <c r="D2" s="106"/>
      <c r="E2" s="2" t="s">
        <v>2</v>
      </c>
      <c r="F2" s="107"/>
      <c r="G2" s="109"/>
      <c r="H2" s="4" t="s">
        <v>3</v>
      </c>
      <c r="I2" s="110"/>
      <c r="J2" s="111"/>
    </row>
    <row r="3" spans="1:42" x14ac:dyDescent="0.25">
      <c r="D3" s="112" t="s">
        <v>4</v>
      </c>
      <c r="E3" s="112"/>
      <c r="F3" s="112"/>
      <c r="G3" s="112"/>
      <c r="H3" s="112"/>
      <c r="I3" s="112"/>
      <c r="J3" s="112"/>
    </row>
    <row r="4" spans="1:42" x14ac:dyDescent="0.25">
      <c r="D4" s="163" t="s">
        <v>110</v>
      </c>
      <c r="E4" s="164"/>
      <c r="F4" s="164"/>
      <c r="G4" s="164"/>
      <c r="H4" s="164"/>
      <c r="I4" s="164"/>
      <c r="J4" s="165"/>
    </row>
    <row r="5" spans="1:42" x14ac:dyDescent="0.25">
      <c r="D5" s="166"/>
      <c r="E5" s="167"/>
      <c r="F5" s="167"/>
      <c r="G5" s="167"/>
      <c r="H5" s="167"/>
      <c r="I5" s="167"/>
      <c r="J5" s="168"/>
    </row>
    <row r="6" spans="1:42" s="9" customFormat="1" ht="14.45" customHeight="1" x14ac:dyDescent="0.25">
      <c r="A6" s="1"/>
      <c r="B6" s="1"/>
      <c r="C6" s="1"/>
      <c r="D6" s="113" t="s">
        <v>19</v>
      </c>
      <c r="E6" s="114"/>
      <c r="F6" s="114"/>
      <c r="G6" s="113" t="s">
        <v>112</v>
      </c>
      <c r="H6" s="114"/>
      <c r="I6" s="113" t="s">
        <v>7</v>
      </c>
      <c r="J6" s="115"/>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row>
    <row r="7" spans="1:42" s="9" customFormat="1" x14ac:dyDescent="0.25">
      <c r="A7" s="1"/>
      <c r="B7" s="1"/>
      <c r="C7" s="1"/>
      <c r="D7" s="154"/>
      <c r="E7" s="155"/>
      <c r="F7" s="155"/>
      <c r="G7" s="156"/>
      <c r="H7" s="157"/>
      <c r="I7" s="158"/>
      <c r="J7" s="157"/>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s="9" customFormat="1" ht="14.45" customHeight="1" x14ac:dyDescent="0.25">
      <c r="A8" s="1"/>
      <c r="B8" s="1"/>
      <c r="C8" s="1"/>
      <c r="D8" s="10" t="s">
        <v>8</v>
      </c>
      <c r="E8" s="11" t="s">
        <v>9</v>
      </c>
      <c r="F8" s="159" t="s">
        <v>10</v>
      </c>
      <c r="G8" s="160"/>
      <c r="H8" s="160"/>
      <c r="I8" s="160"/>
      <c r="J8" s="16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s="9" customFormat="1" ht="14.45" customHeight="1" x14ac:dyDescent="0.25">
      <c r="A9" s="1"/>
      <c r="B9" s="1"/>
      <c r="C9" s="1"/>
      <c r="D9" s="13"/>
      <c r="E9" s="14"/>
      <c r="F9" s="162"/>
      <c r="G9" s="158"/>
      <c r="H9" s="158"/>
      <c r="I9" s="158"/>
      <c r="J9" s="157"/>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row>
    <row r="10" spans="1:42" s="1" customFormat="1" x14ac:dyDescent="0.25">
      <c r="D10" s="128" t="s">
        <v>11</v>
      </c>
      <c r="E10" s="128"/>
      <c r="F10" s="128"/>
      <c r="G10" s="128"/>
      <c r="H10" s="128" t="s">
        <v>12</v>
      </c>
      <c r="I10" s="128"/>
      <c r="J10" s="128"/>
    </row>
    <row r="11" spans="1:42" s="1" customFormat="1" x14ac:dyDescent="0.25">
      <c r="D11" s="129"/>
      <c r="E11" s="129"/>
      <c r="F11" s="129"/>
      <c r="G11" s="129"/>
      <c r="H11" s="129"/>
      <c r="I11" s="129"/>
      <c r="J11" s="129"/>
    </row>
    <row r="12" spans="1:42" s="1" customFormat="1" ht="17.25" hidden="1" customHeight="1" x14ac:dyDescent="0.25">
      <c r="D12" s="15"/>
      <c r="E12" s="3"/>
      <c r="F12" s="3"/>
      <c r="G12" s="3"/>
      <c r="H12" s="3"/>
      <c r="I12" s="3"/>
      <c r="J12" s="3"/>
    </row>
    <row r="13" spans="1:42" x14ac:dyDescent="0.25">
      <c r="D13" s="112" t="s">
        <v>20</v>
      </c>
      <c r="E13" s="112"/>
      <c r="F13" s="112"/>
      <c r="G13" s="112"/>
      <c r="H13" s="112"/>
      <c r="I13" s="112"/>
      <c r="J13" s="112"/>
    </row>
    <row r="14" spans="1:42" x14ac:dyDescent="0.25">
      <c r="D14" s="113" t="s">
        <v>5</v>
      </c>
      <c r="E14" s="114"/>
      <c r="F14" s="114"/>
      <c r="G14" s="114"/>
      <c r="H14" s="114"/>
      <c r="I14" s="114"/>
      <c r="J14" s="115"/>
    </row>
    <row r="15" spans="1:42" x14ac:dyDescent="0.25">
      <c r="D15" s="100"/>
      <c r="E15" s="101"/>
      <c r="F15" s="101"/>
      <c r="G15" s="101"/>
      <c r="H15" s="101"/>
      <c r="I15" s="101"/>
      <c r="J15" s="102"/>
    </row>
    <row r="16" spans="1:42" s="9" customFormat="1" ht="30.75" customHeight="1" x14ac:dyDescent="0.25">
      <c r="A16" s="1"/>
      <c r="B16" s="1"/>
      <c r="C16" s="1"/>
      <c r="D16" s="10" t="s">
        <v>21</v>
      </c>
      <c r="E16" s="133" t="s">
        <v>115</v>
      </c>
      <c r="F16" s="134"/>
      <c r="G16" s="113" t="s">
        <v>23</v>
      </c>
      <c r="H16" s="114"/>
      <c r="I16" s="113" t="s">
        <v>22</v>
      </c>
      <c r="J16" s="115"/>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row>
    <row r="17" spans="1:42" s="9" customFormat="1" ht="14.45" customHeight="1" x14ac:dyDescent="0.25">
      <c r="A17" s="1"/>
      <c r="B17" s="1"/>
      <c r="C17" s="1"/>
      <c r="D17" s="42">
        <f>H86</f>
        <v>0</v>
      </c>
      <c r="E17" s="135">
        <f>H84</f>
        <v>0</v>
      </c>
      <c r="F17" s="136"/>
      <c r="G17" s="130"/>
      <c r="H17" s="131"/>
      <c r="I17" s="132"/>
      <c r="J17" s="13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42" ht="5.25" hidden="1" customHeight="1" x14ac:dyDescent="0.25">
      <c r="D18" s="30"/>
      <c r="E18" s="30"/>
      <c r="F18" s="30"/>
      <c r="G18" s="30"/>
      <c r="H18" s="30"/>
      <c r="I18" s="30"/>
      <c r="J18" s="30"/>
    </row>
    <row r="19" spans="1:42" x14ac:dyDescent="0.25">
      <c r="D19" s="112" t="s">
        <v>17</v>
      </c>
      <c r="E19" s="112"/>
      <c r="F19" s="112"/>
      <c r="G19" s="112"/>
      <c r="H19" s="112"/>
      <c r="I19" s="112"/>
      <c r="J19" s="112"/>
    </row>
    <row r="20" spans="1:42" ht="30" customHeight="1" x14ac:dyDescent="0.25">
      <c r="D20" s="137" t="s">
        <v>122</v>
      </c>
      <c r="E20" s="138"/>
      <c r="F20" s="138"/>
      <c r="G20" s="138"/>
      <c r="H20" s="138"/>
      <c r="I20" s="138"/>
      <c r="J20" s="139"/>
    </row>
    <row r="21" spans="1:42" ht="181.5" customHeight="1" x14ac:dyDescent="0.25">
      <c r="D21" s="140"/>
      <c r="E21" s="141"/>
      <c r="F21" s="141"/>
      <c r="G21" s="141"/>
      <c r="H21" s="141"/>
      <c r="I21" s="141"/>
      <c r="J21" s="142"/>
    </row>
    <row r="22" spans="1:42" ht="30" customHeight="1" x14ac:dyDescent="0.25">
      <c r="D22" s="137" t="s">
        <v>123</v>
      </c>
      <c r="E22" s="114"/>
      <c r="F22" s="114"/>
      <c r="G22" s="114"/>
      <c r="H22" s="114"/>
      <c r="I22" s="114"/>
      <c r="J22" s="115"/>
    </row>
    <row r="23" spans="1:42" ht="217.5" customHeight="1" x14ac:dyDescent="0.25">
      <c r="D23" s="140"/>
      <c r="E23" s="141"/>
      <c r="F23" s="141"/>
      <c r="G23" s="141"/>
      <c r="H23" s="141"/>
      <c r="I23" s="141"/>
      <c r="J23" s="142"/>
    </row>
    <row r="24" spans="1:42" ht="30" customHeight="1" x14ac:dyDescent="0.25">
      <c r="D24" s="113" t="s">
        <v>124</v>
      </c>
      <c r="E24" s="114"/>
      <c r="F24" s="114"/>
      <c r="G24" s="114"/>
      <c r="H24" s="114"/>
      <c r="I24" s="114"/>
      <c r="J24" s="115"/>
    </row>
    <row r="25" spans="1:42" ht="184.5" customHeight="1" x14ac:dyDescent="0.25">
      <c r="D25" s="140"/>
      <c r="E25" s="141"/>
      <c r="F25" s="141"/>
      <c r="G25" s="141"/>
      <c r="H25" s="141"/>
      <c r="I25" s="141"/>
      <c r="J25" s="142"/>
    </row>
    <row r="26" spans="1:42" ht="30" customHeight="1" x14ac:dyDescent="0.25">
      <c r="D26" s="137" t="s">
        <v>125</v>
      </c>
      <c r="E26" s="114"/>
      <c r="F26" s="114"/>
      <c r="G26" s="114"/>
      <c r="H26" s="114"/>
      <c r="I26" s="114"/>
      <c r="J26" s="115"/>
    </row>
    <row r="27" spans="1:42" ht="198" customHeight="1" x14ac:dyDescent="0.25">
      <c r="D27" s="140"/>
      <c r="E27" s="141"/>
      <c r="F27" s="141"/>
      <c r="G27" s="141"/>
      <c r="H27" s="141"/>
      <c r="I27" s="141"/>
      <c r="J27" s="142"/>
    </row>
    <row r="28" spans="1:42" ht="6" hidden="1" customHeight="1" x14ac:dyDescent="0.25">
      <c r="D28" s="23"/>
      <c r="E28" s="23"/>
      <c r="F28" s="23"/>
      <c r="G28" s="23"/>
      <c r="H28" s="23"/>
      <c r="I28" s="23"/>
      <c r="J28" s="23"/>
    </row>
    <row r="29" spans="1:42" x14ac:dyDescent="0.25">
      <c r="D29" s="112" t="s">
        <v>24</v>
      </c>
      <c r="E29" s="112"/>
      <c r="F29" s="112"/>
      <c r="G29" s="112"/>
      <c r="H29" s="112"/>
      <c r="I29" s="112"/>
      <c r="J29" s="112"/>
    </row>
    <row r="30" spans="1:42" x14ac:dyDescent="0.25">
      <c r="D30" s="113" t="s">
        <v>25</v>
      </c>
      <c r="E30" s="114"/>
      <c r="F30" s="114"/>
      <c r="G30" s="114"/>
      <c r="H30" s="114"/>
      <c r="I30" s="114"/>
      <c r="J30" s="115"/>
    </row>
    <row r="31" spans="1:42" ht="19.5" customHeight="1" x14ac:dyDescent="0.25">
      <c r="D31" s="7"/>
      <c r="E31" s="23"/>
      <c r="F31" s="23"/>
      <c r="G31" s="101"/>
      <c r="H31" s="101"/>
      <c r="I31" s="23"/>
      <c r="J31" s="8"/>
    </row>
    <row r="32" spans="1:42" ht="18" customHeight="1" x14ac:dyDescent="0.25">
      <c r="D32" s="5"/>
      <c r="E32" s="31"/>
      <c r="F32" s="31"/>
      <c r="G32" s="31"/>
      <c r="H32" s="31"/>
      <c r="I32" s="31"/>
      <c r="J32" s="6"/>
    </row>
    <row r="33" spans="4:44" ht="5.25" hidden="1" customHeight="1" x14ac:dyDescent="0.25">
      <c r="D33" s="23"/>
      <c r="E33" s="23"/>
      <c r="F33" s="23"/>
      <c r="G33" s="23"/>
      <c r="H33" s="23"/>
      <c r="I33" s="23"/>
      <c r="J33" s="23"/>
    </row>
    <row r="34" spans="4:44" ht="17.25" customHeight="1" x14ac:dyDescent="0.25">
      <c r="D34" s="113" t="s">
        <v>121</v>
      </c>
      <c r="E34" s="114"/>
      <c r="F34" s="114"/>
      <c r="G34" s="114"/>
      <c r="H34" s="114"/>
      <c r="I34" s="114"/>
      <c r="J34" s="115"/>
    </row>
    <row r="35" spans="4:44" ht="20.25" customHeight="1" x14ac:dyDescent="0.25">
      <c r="D35" s="174"/>
      <c r="E35" s="175"/>
      <c r="F35" s="23"/>
      <c r="G35" s="175"/>
      <c r="H35" s="175"/>
      <c r="I35" s="23"/>
      <c r="J35" s="8"/>
    </row>
    <row r="36" spans="4:44" ht="18" customHeight="1" x14ac:dyDescent="0.25">
      <c r="D36" s="174"/>
      <c r="E36" s="175"/>
      <c r="F36" s="23"/>
      <c r="G36" s="175"/>
      <c r="H36" s="175"/>
      <c r="I36" s="23"/>
      <c r="J36" s="8"/>
    </row>
    <row r="37" spans="4:44" ht="1.5" customHeight="1" x14ac:dyDescent="0.25">
      <c r="D37" s="7"/>
      <c r="E37" s="23"/>
      <c r="F37" s="23"/>
      <c r="G37" s="23"/>
      <c r="H37" s="101"/>
      <c r="I37" s="101"/>
      <c r="J37" s="8"/>
    </row>
    <row r="38" spans="4:44" hidden="1" x14ac:dyDescent="0.25">
      <c r="D38" s="5"/>
      <c r="E38" s="31"/>
      <c r="F38" s="31"/>
      <c r="G38" s="31"/>
      <c r="H38" s="31"/>
      <c r="I38" s="31"/>
      <c r="J38" s="6"/>
    </row>
    <row r="39" spans="4:44" ht="3.75" hidden="1" x14ac:dyDescent="0.25">
      <c r="D39" s="23"/>
      <c r="E39" s="23"/>
      <c r="F39" s="23"/>
      <c r="G39" s="23"/>
      <c r="H39" s="23"/>
      <c r="I39" s="23"/>
      <c r="J39" s="23"/>
    </row>
    <row r="40" spans="4:44" s="1" customFormat="1" x14ac:dyDescent="0.25">
      <c r="D40" s="112" t="s">
        <v>13</v>
      </c>
      <c r="E40" s="112"/>
      <c r="F40" s="112"/>
      <c r="G40" s="112"/>
      <c r="H40" s="112"/>
      <c r="I40" s="112"/>
      <c r="J40" s="112"/>
    </row>
    <row r="41" spans="4:44" s="1" customFormat="1" x14ac:dyDescent="0.25">
      <c r="D41" s="99" t="s">
        <v>29</v>
      </c>
      <c r="E41" s="99"/>
      <c r="F41" s="99"/>
      <c r="G41" s="99"/>
      <c r="H41" s="16" t="s">
        <v>30</v>
      </c>
      <c r="I41" s="169" t="s">
        <v>14</v>
      </c>
      <c r="J41" s="169"/>
    </row>
    <row r="42" spans="4:44" s="1" customFormat="1" x14ac:dyDescent="0.25">
      <c r="D42" s="122"/>
      <c r="E42" s="123"/>
      <c r="F42" s="123"/>
      <c r="G42" s="124"/>
      <c r="H42" s="90"/>
      <c r="I42" s="125" t="str">
        <f>IFERROR(H42/H$68, "")</f>
        <v/>
      </c>
      <c r="J42" s="125"/>
    </row>
    <row r="43" spans="4:44" s="1" customFormat="1" x14ac:dyDescent="0.25">
      <c r="D43" s="122"/>
      <c r="E43" s="123"/>
      <c r="F43" s="123"/>
      <c r="G43" s="124"/>
      <c r="H43" s="90"/>
      <c r="I43" s="125" t="str">
        <f t="shared" ref="I43:I67" si="0">IFERROR(H43/H$68, "")</f>
        <v/>
      </c>
      <c r="J43" s="125"/>
    </row>
    <row r="44" spans="4:44" s="1" customFormat="1" x14ac:dyDescent="0.25">
      <c r="D44" s="122"/>
      <c r="E44" s="123"/>
      <c r="F44" s="123"/>
      <c r="G44" s="124"/>
      <c r="H44" s="90"/>
      <c r="I44" s="125" t="str">
        <f t="shared" si="0"/>
        <v/>
      </c>
      <c r="J44" s="125"/>
      <c r="AQ44" s="3"/>
      <c r="AR44" s="3"/>
    </row>
    <row r="45" spans="4:44" s="1" customFormat="1" x14ac:dyDescent="0.25">
      <c r="D45" s="122"/>
      <c r="E45" s="123"/>
      <c r="F45" s="123"/>
      <c r="G45" s="124"/>
      <c r="H45" s="90"/>
      <c r="I45" s="125" t="str">
        <f t="shared" si="0"/>
        <v/>
      </c>
      <c r="J45" s="125"/>
      <c r="AQ45" s="3"/>
      <c r="AR45" s="3"/>
    </row>
    <row r="46" spans="4:44" s="1" customFormat="1" x14ac:dyDescent="0.25">
      <c r="D46" s="122"/>
      <c r="E46" s="123"/>
      <c r="F46" s="123"/>
      <c r="G46" s="124"/>
      <c r="H46" s="90"/>
      <c r="I46" s="125" t="str">
        <f t="shared" si="0"/>
        <v/>
      </c>
      <c r="J46" s="125"/>
      <c r="AQ46" s="3"/>
      <c r="AR46" s="3"/>
    </row>
    <row r="47" spans="4:44" s="1" customFormat="1" x14ac:dyDescent="0.25">
      <c r="D47" s="122"/>
      <c r="E47" s="123"/>
      <c r="F47" s="123"/>
      <c r="G47" s="124"/>
      <c r="H47" s="90"/>
      <c r="I47" s="125" t="str">
        <f t="shared" si="0"/>
        <v/>
      </c>
      <c r="J47" s="125"/>
      <c r="AQ47" s="3"/>
      <c r="AR47" s="3"/>
    </row>
    <row r="48" spans="4:44" s="1" customFormat="1" x14ac:dyDescent="0.25">
      <c r="D48" s="122"/>
      <c r="E48" s="123"/>
      <c r="F48" s="123"/>
      <c r="G48" s="124"/>
      <c r="H48" s="90"/>
      <c r="I48" s="125" t="str">
        <f t="shared" si="0"/>
        <v/>
      </c>
      <c r="J48" s="125"/>
      <c r="AQ48" s="3"/>
      <c r="AR48" s="3"/>
    </row>
    <row r="49" spans="4:44" s="1" customFormat="1" x14ac:dyDescent="0.25">
      <c r="D49" s="122"/>
      <c r="E49" s="123"/>
      <c r="F49" s="123"/>
      <c r="G49" s="124"/>
      <c r="H49" s="90"/>
      <c r="I49" s="125" t="str">
        <f t="shared" si="0"/>
        <v/>
      </c>
      <c r="J49" s="125"/>
      <c r="AQ49" s="3"/>
      <c r="AR49" s="3"/>
    </row>
    <row r="50" spans="4:44" s="1" customFormat="1" x14ac:dyDescent="0.25">
      <c r="D50" s="122"/>
      <c r="E50" s="123"/>
      <c r="F50" s="123"/>
      <c r="G50" s="124"/>
      <c r="H50" s="90"/>
      <c r="I50" s="125" t="str">
        <f t="shared" si="0"/>
        <v/>
      </c>
      <c r="J50" s="125"/>
      <c r="AQ50" s="3"/>
      <c r="AR50" s="3"/>
    </row>
    <row r="51" spans="4:44" s="1" customFormat="1" x14ac:dyDescent="0.25">
      <c r="D51" s="122"/>
      <c r="E51" s="123"/>
      <c r="F51" s="123"/>
      <c r="G51" s="124"/>
      <c r="H51" s="90"/>
      <c r="I51" s="125" t="str">
        <f t="shared" si="0"/>
        <v/>
      </c>
      <c r="J51" s="125"/>
      <c r="AQ51" s="3"/>
      <c r="AR51" s="3"/>
    </row>
    <row r="52" spans="4:44" s="1" customFormat="1" x14ac:dyDescent="0.25">
      <c r="D52" s="122"/>
      <c r="E52" s="123"/>
      <c r="F52" s="123"/>
      <c r="G52" s="124"/>
      <c r="H52" s="90"/>
      <c r="I52" s="125" t="str">
        <f t="shared" si="0"/>
        <v/>
      </c>
      <c r="J52" s="125"/>
      <c r="AQ52" s="3"/>
      <c r="AR52" s="3"/>
    </row>
    <row r="53" spans="4:44" s="1" customFormat="1" x14ac:dyDescent="0.25">
      <c r="D53" s="122"/>
      <c r="E53" s="123"/>
      <c r="F53" s="123"/>
      <c r="G53" s="124"/>
      <c r="H53" s="90"/>
      <c r="I53" s="125" t="str">
        <f t="shared" si="0"/>
        <v/>
      </c>
      <c r="J53" s="125"/>
      <c r="AQ53" s="3"/>
      <c r="AR53" s="3"/>
    </row>
    <row r="54" spans="4:44" s="1" customFormat="1" x14ac:dyDescent="0.25">
      <c r="D54" s="122"/>
      <c r="E54" s="123"/>
      <c r="F54" s="123"/>
      <c r="G54" s="124"/>
      <c r="H54" s="90"/>
      <c r="I54" s="125" t="str">
        <f t="shared" si="0"/>
        <v/>
      </c>
      <c r="J54" s="125"/>
      <c r="AQ54" s="3"/>
      <c r="AR54" s="3"/>
    </row>
    <row r="55" spans="4:44" s="1" customFormat="1" x14ac:dyDescent="0.25">
      <c r="D55" s="122"/>
      <c r="E55" s="123"/>
      <c r="F55" s="123"/>
      <c r="G55" s="124"/>
      <c r="H55" s="90"/>
      <c r="I55" s="125" t="str">
        <f t="shared" si="0"/>
        <v/>
      </c>
      <c r="J55" s="125"/>
      <c r="AQ55" s="3"/>
      <c r="AR55" s="3"/>
    </row>
    <row r="56" spans="4:44" s="1" customFormat="1" x14ac:dyDescent="0.25">
      <c r="D56" s="122"/>
      <c r="E56" s="123"/>
      <c r="F56" s="123"/>
      <c r="G56" s="124"/>
      <c r="H56" s="90"/>
      <c r="I56" s="125" t="str">
        <f t="shared" si="0"/>
        <v/>
      </c>
      <c r="J56" s="125"/>
      <c r="AQ56" s="3"/>
      <c r="AR56" s="3"/>
    </row>
    <row r="57" spans="4:44" s="1" customFormat="1" x14ac:dyDescent="0.25">
      <c r="D57" s="122"/>
      <c r="E57" s="123"/>
      <c r="F57" s="123"/>
      <c r="G57" s="124"/>
      <c r="H57" s="90"/>
      <c r="I57" s="125" t="str">
        <f t="shared" si="0"/>
        <v/>
      </c>
      <c r="J57" s="125"/>
      <c r="AQ57" s="3"/>
      <c r="AR57" s="3"/>
    </row>
    <row r="58" spans="4:44" s="1" customFormat="1" x14ac:dyDescent="0.25">
      <c r="D58" s="122"/>
      <c r="E58" s="123"/>
      <c r="F58" s="123"/>
      <c r="G58" s="124"/>
      <c r="H58" s="90"/>
      <c r="I58" s="125" t="str">
        <f t="shared" si="0"/>
        <v/>
      </c>
      <c r="J58" s="125"/>
      <c r="AQ58" s="3"/>
      <c r="AR58" s="3"/>
    </row>
    <row r="59" spans="4:44" s="1" customFormat="1" x14ac:dyDescent="0.25">
      <c r="D59" s="122"/>
      <c r="E59" s="123"/>
      <c r="F59" s="123"/>
      <c r="G59" s="124"/>
      <c r="H59" s="90"/>
      <c r="I59" s="125" t="str">
        <f t="shared" si="0"/>
        <v/>
      </c>
      <c r="J59" s="125"/>
      <c r="AQ59" s="3"/>
      <c r="AR59" s="3"/>
    </row>
    <row r="60" spans="4:44" s="1" customFormat="1" x14ac:dyDescent="0.25">
      <c r="D60" s="122"/>
      <c r="E60" s="123"/>
      <c r="F60" s="123"/>
      <c r="G60" s="124"/>
      <c r="H60" s="90"/>
      <c r="I60" s="125" t="str">
        <f t="shared" si="0"/>
        <v/>
      </c>
      <c r="J60" s="125"/>
      <c r="AQ60" s="3"/>
      <c r="AR60" s="3"/>
    </row>
    <row r="61" spans="4:44" s="1" customFormat="1" x14ac:dyDescent="0.25">
      <c r="D61" s="122"/>
      <c r="E61" s="123"/>
      <c r="F61" s="123"/>
      <c r="G61" s="124"/>
      <c r="H61" s="90"/>
      <c r="I61" s="125" t="str">
        <f t="shared" si="0"/>
        <v/>
      </c>
      <c r="J61" s="125"/>
      <c r="AQ61" s="3"/>
      <c r="AR61" s="3"/>
    </row>
    <row r="62" spans="4:44" s="1" customFormat="1" x14ac:dyDescent="0.25">
      <c r="D62" s="122"/>
      <c r="E62" s="123"/>
      <c r="F62" s="123"/>
      <c r="G62" s="124"/>
      <c r="H62" s="90"/>
      <c r="I62" s="125" t="str">
        <f t="shared" si="0"/>
        <v/>
      </c>
      <c r="J62" s="125"/>
      <c r="AQ62" s="3"/>
      <c r="AR62" s="3"/>
    </row>
    <row r="63" spans="4:44" s="1" customFormat="1" x14ac:dyDescent="0.25">
      <c r="D63" s="122"/>
      <c r="E63" s="123"/>
      <c r="F63" s="123"/>
      <c r="G63" s="124"/>
      <c r="H63" s="90"/>
      <c r="I63" s="125" t="str">
        <f t="shared" si="0"/>
        <v/>
      </c>
      <c r="J63" s="125"/>
      <c r="AQ63" s="3"/>
      <c r="AR63" s="3"/>
    </row>
    <row r="64" spans="4:44" s="1" customFormat="1" x14ac:dyDescent="0.25">
      <c r="D64" s="122"/>
      <c r="E64" s="123"/>
      <c r="F64" s="123"/>
      <c r="G64" s="124"/>
      <c r="H64" s="90"/>
      <c r="I64" s="125" t="str">
        <f t="shared" si="0"/>
        <v/>
      </c>
      <c r="J64" s="125"/>
      <c r="AQ64" s="3"/>
      <c r="AR64" s="3"/>
    </row>
    <row r="65" spans="4:44" s="1" customFormat="1" x14ac:dyDescent="0.25">
      <c r="D65" s="122"/>
      <c r="E65" s="123"/>
      <c r="F65" s="123"/>
      <c r="G65" s="124"/>
      <c r="H65" s="90"/>
      <c r="I65" s="125" t="str">
        <f t="shared" si="0"/>
        <v/>
      </c>
      <c r="J65" s="125"/>
      <c r="AQ65" s="3"/>
      <c r="AR65" s="3"/>
    </row>
    <row r="66" spans="4:44" s="1" customFormat="1" x14ac:dyDescent="0.25">
      <c r="D66" s="122"/>
      <c r="E66" s="123"/>
      <c r="F66" s="123"/>
      <c r="G66" s="124"/>
      <c r="H66" s="90"/>
      <c r="I66" s="125" t="str">
        <f t="shared" si="0"/>
        <v/>
      </c>
      <c r="J66" s="125"/>
      <c r="AQ66" s="3"/>
      <c r="AR66" s="3"/>
    </row>
    <row r="67" spans="4:44" s="1" customFormat="1" x14ac:dyDescent="0.25">
      <c r="D67" s="122"/>
      <c r="E67" s="123"/>
      <c r="F67" s="123"/>
      <c r="G67" s="124"/>
      <c r="H67" s="90"/>
      <c r="I67" s="125" t="str">
        <f t="shared" si="0"/>
        <v/>
      </c>
      <c r="J67" s="125"/>
      <c r="AQ67" s="3"/>
      <c r="AR67" s="3"/>
    </row>
    <row r="68" spans="4:44" s="1" customFormat="1" ht="14.45" customHeight="1" x14ac:dyDescent="0.25">
      <c r="D68" s="170" t="s">
        <v>31</v>
      </c>
      <c r="E68" s="171"/>
      <c r="F68" s="171"/>
      <c r="G68" s="172"/>
      <c r="H68" s="17">
        <f>SUM(H42:H67)</f>
        <v>0</v>
      </c>
      <c r="I68" s="173" t="str">
        <f>IFERROR(H68/$H$68, "")</f>
        <v/>
      </c>
      <c r="J68" s="173"/>
      <c r="AQ68" s="3"/>
      <c r="AR68" s="3"/>
    </row>
    <row r="69" spans="4:44" s="1" customFormat="1" x14ac:dyDescent="0.25">
      <c r="D69" s="99" t="s">
        <v>16</v>
      </c>
      <c r="E69" s="99"/>
      <c r="F69" s="99"/>
      <c r="G69" s="99"/>
      <c r="H69" s="16" t="s">
        <v>30</v>
      </c>
      <c r="I69" s="183" t="s">
        <v>14</v>
      </c>
      <c r="J69" s="184"/>
      <c r="AQ69" s="3"/>
      <c r="AR69" s="3"/>
    </row>
    <row r="70" spans="4:44" s="1" customFormat="1" ht="14.45" customHeight="1" x14ac:dyDescent="0.25">
      <c r="D70" s="176" t="s">
        <v>26</v>
      </c>
      <c r="E70" s="177"/>
      <c r="F70" s="177"/>
      <c r="G70" s="178"/>
      <c r="H70" s="32"/>
      <c r="I70" s="179"/>
      <c r="J70" s="179"/>
      <c r="AQ70" s="3"/>
      <c r="AR70" s="3"/>
    </row>
    <row r="71" spans="4:44" s="1" customFormat="1" ht="14.45" customHeight="1" thickBot="1" x14ac:dyDescent="0.3">
      <c r="D71" s="191" t="s">
        <v>27</v>
      </c>
      <c r="E71" s="192"/>
      <c r="F71" s="192"/>
      <c r="G71" s="193"/>
      <c r="H71" s="35"/>
      <c r="I71" s="194"/>
      <c r="J71" s="195"/>
      <c r="AQ71" s="3"/>
      <c r="AR71" s="3"/>
    </row>
    <row r="72" spans="4:44" s="1" customFormat="1" ht="14.45" customHeight="1" x14ac:dyDescent="0.25">
      <c r="D72" s="185" t="s">
        <v>28</v>
      </c>
      <c r="E72" s="186"/>
      <c r="F72" s="186"/>
      <c r="G72" s="187"/>
      <c r="H72" s="34">
        <v>0</v>
      </c>
      <c r="I72" s="181"/>
      <c r="J72" s="182"/>
      <c r="AQ72" s="3"/>
      <c r="AR72" s="3"/>
    </row>
    <row r="73" spans="4:44" s="1" customFormat="1" ht="14.45" customHeight="1" x14ac:dyDescent="0.25">
      <c r="D73" s="96"/>
      <c r="E73" s="97"/>
      <c r="F73" s="97"/>
      <c r="G73" s="98"/>
      <c r="H73" s="32"/>
      <c r="I73" s="94"/>
      <c r="J73" s="95"/>
      <c r="AQ73" s="3"/>
      <c r="AR73" s="3"/>
    </row>
    <row r="74" spans="4:44" s="1" customFormat="1" ht="14.45" customHeight="1" x14ac:dyDescent="0.25">
      <c r="D74" s="96"/>
      <c r="E74" s="97"/>
      <c r="F74" s="97"/>
      <c r="G74" s="98"/>
      <c r="H74" s="32"/>
      <c r="I74" s="94"/>
      <c r="J74" s="95"/>
      <c r="AQ74" s="3"/>
      <c r="AR74" s="3"/>
    </row>
    <row r="75" spans="4:44" s="1" customFormat="1" ht="14.45" customHeight="1" x14ac:dyDescent="0.25">
      <c r="D75" s="96"/>
      <c r="E75" s="97"/>
      <c r="F75" s="97"/>
      <c r="G75" s="98"/>
      <c r="H75" s="32"/>
      <c r="I75" s="94"/>
      <c r="J75" s="95"/>
      <c r="AQ75" s="3"/>
      <c r="AR75" s="3"/>
    </row>
    <row r="76" spans="4:44" s="1" customFormat="1" ht="14.45" customHeight="1" x14ac:dyDescent="0.25">
      <c r="D76" s="96"/>
      <c r="E76" s="97"/>
      <c r="F76" s="97"/>
      <c r="G76" s="98"/>
      <c r="H76" s="32"/>
      <c r="I76" s="94"/>
      <c r="J76" s="95"/>
      <c r="AQ76" s="3"/>
      <c r="AR76" s="3"/>
    </row>
    <row r="77" spans="4:44" s="1" customFormat="1" ht="14.45" customHeight="1" x14ac:dyDescent="0.25">
      <c r="D77" s="196" t="s">
        <v>32</v>
      </c>
      <c r="E77" s="197"/>
      <c r="F77" s="197"/>
      <c r="G77" s="198"/>
      <c r="H77" s="74">
        <f>SUM(H70:H76)</f>
        <v>0</v>
      </c>
      <c r="I77" s="126" t="str">
        <f>IFERROR(H77/$H$86, "")</f>
        <v/>
      </c>
      <c r="J77" s="127"/>
      <c r="AQ77" s="3"/>
      <c r="AR77" s="3"/>
    </row>
    <row r="78" spans="4:44" s="1" customFormat="1" ht="14.45" customHeight="1" x14ac:dyDescent="0.25">
      <c r="D78" s="116" t="s">
        <v>33</v>
      </c>
      <c r="E78" s="117"/>
      <c r="F78" s="117"/>
      <c r="G78" s="117"/>
      <c r="H78" s="117"/>
      <c r="I78" s="117"/>
      <c r="J78" s="118"/>
      <c r="AQ78" s="3"/>
      <c r="AR78" s="3"/>
    </row>
    <row r="79" spans="4:44" s="1" customFormat="1" ht="14.45" customHeight="1" x14ac:dyDescent="0.25">
      <c r="D79" s="96"/>
      <c r="E79" s="97"/>
      <c r="F79" s="97"/>
      <c r="G79" s="98"/>
      <c r="H79" s="32"/>
      <c r="I79" s="94"/>
      <c r="J79" s="95"/>
      <c r="AQ79" s="3"/>
      <c r="AR79" s="3"/>
    </row>
    <row r="80" spans="4:44" s="1" customFormat="1" ht="14.45" customHeight="1" x14ac:dyDescent="0.25">
      <c r="D80" s="96"/>
      <c r="E80" s="97"/>
      <c r="F80" s="97"/>
      <c r="G80" s="98"/>
      <c r="H80" s="32"/>
      <c r="I80" s="94"/>
      <c r="J80" s="95"/>
      <c r="AQ80" s="3"/>
      <c r="AR80" s="3"/>
    </row>
    <row r="81" spans="1:44" s="1" customFormat="1" ht="14.45" customHeight="1" x14ac:dyDescent="0.25">
      <c r="D81" s="96"/>
      <c r="E81" s="97"/>
      <c r="F81" s="97"/>
      <c r="G81" s="98"/>
      <c r="H81" s="32"/>
      <c r="I81" s="94"/>
      <c r="J81" s="95"/>
      <c r="AQ81" s="3"/>
      <c r="AR81" s="3"/>
    </row>
    <row r="82" spans="1:44" s="1" customFormat="1" ht="14.45" customHeight="1" x14ac:dyDescent="0.25">
      <c r="D82" s="196" t="s">
        <v>32</v>
      </c>
      <c r="E82" s="197"/>
      <c r="F82" s="197"/>
      <c r="G82" s="198"/>
      <c r="H82" s="74">
        <f>SUM(H79:H81)</f>
        <v>0</v>
      </c>
      <c r="I82" s="126" t="str">
        <f>IFERROR(H82/$H$86, "")</f>
        <v/>
      </c>
      <c r="J82" s="127"/>
      <c r="AQ82" s="3"/>
      <c r="AR82" s="3"/>
    </row>
    <row r="83" spans="1:44" s="1" customFormat="1" ht="14.45" customHeight="1" x14ac:dyDescent="0.25">
      <c r="D83" s="119" t="s">
        <v>34</v>
      </c>
      <c r="E83" s="120"/>
      <c r="F83" s="120"/>
      <c r="G83" s="120"/>
      <c r="H83" s="120"/>
      <c r="I83" s="120"/>
      <c r="J83" s="121"/>
      <c r="AQ83" s="3"/>
      <c r="AR83" s="3"/>
    </row>
    <row r="84" spans="1:44" s="1" customFormat="1" ht="14.45" customHeight="1" x14ac:dyDescent="0.25">
      <c r="D84" s="146" t="s">
        <v>114</v>
      </c>
      <c r="E84" s="147"/>
      <c r="F84" s="147"/>
      <c r="G84" s="148"/>
      <c r="H84" s="32"/>
      <c r="I84" s="199"/>
      <c r="J84" s="200"/>
      <c r="AQ84" s="3"/>
      <c r="AR84" s="3"/>
    </row>
    <row r="85" spans="1:44" s="1" customFormat="1" ht="14.45" customHeight="1" x14ac:dyDescent="0.25">
      <c r="D85" s="196" t="s">
        <v>32</v>
      </c>
      <c r="E85" s="197"/>
      <c r="F85" s="197"/>
      <c r="G85" s="198"/>
      <c r="H85" s="74">
        <f>SUM(H84)</f>
        <v>0</v>
      </c>
      <c r="I85" s="86" t="str">
        <f>IFERROR(H85/$H$86, "")</f>
        <v/>
      </c>
      <c r="J85" s="87"/>
      <c r="AQ85" s="3"/>
      <c r="AR85" s="3"/>
    </row>
    <row r="86" spans="1:44" x14ac:dyDescent="0.25">
      <c r="D86" s="188" t="s">
        <v>15</v>
      </c>
      <c r="E86" s="189"/>
      <c r="F86" s="189"/>
      <c r="G86" s="190"/>
      <c r="H86" s="18">
        <f>H77+H82+H85</f>
        <v>0</v>
      </c>
      <c r="I86" s="126"/>
      <c r="J86" s="127"/>
    </row>
    <row r="87" spans="1:44" x14ac:dyDescent="0.25">
      <c r="D87" s="188" t="s">
        <v>105</v>
      </c>
      <c r="E87" s="189"/>
      <c r="F87" s="189"/>
      <c r="G87" s="190"/>
      <c r="H87" s="18">
        <f>H86-H68</f>
        <v>0</v>
      </c>
      <c r="I87" s="126"/>
      <c r="J87" s="127"/>
    </row>
    <row r="88" spans="1:44" s="20" customFormat="1" ht="0.75" customHeight="1" x14ac:dyDescent="0.25">
      <c r="A88" s="1"/>
      <c r="B88" s="1"/>
      <c r="C88" s="1"/>
      <c r="D88" s="19"/>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row>
    <row r="89" spans="1:44" s="20" customFormat="1" x14ac:dyDescent="0.25">
      <c r="A89" s="1"/>
      <c r="B89" s="1"/>
      <c r="C89" s="1"/>
      <c r="D89" s="19"/>
      <c r="H89" s="21"/>
      <c r="I89" s="22"/>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row>
    <row r="90" spans="1:44" x14ac:dyDescent="0.25">
      <c r="D90" s="112" t="s">
        <v>35</v>
      </c>
      <c r="E90" s="112"/>
      <c r="F90" s="112"/>
      <c r="G90" s="112"/>
      <c r="H90" s="112"/>
      <c r="I90" s="112"/>
      <c r="J90" s="112"/>
    </row>
    <row r="91" spans="1:44" ht="7.9" customHeight="1" x14ac:dyDescent="0.25">
      <c r="D91" s="180"/>
      <c r="E91" s="180"/>
      <c r="F91" s="180"/>
      <c r="G91" s="180"/>
      <c r="H91" s="180"/>
      <c r="I91" s="180"/>
      <c r="J91" s="180"/>
    </row>
    <row r="92" spans="1:44" ht="27" customHeight="1" x14ac:dyDescent="0.25">
      <c r="D92" s="103" t="s">
        <v>36</v>
      </c>
      <c r="E92" s="103"/>
      <c r="F92" s="103"/>
      <c r="G92" s="103"/>
      <c r="H92" s="103"/>
      <c r="I92" s="103"/>
      <c r="J92" s="103"/>
    </row>
    <row r="93" spans="1:44" x14ac:dyDescent="0.25">
      <c r="D93" s="24"/>
      <c r="AQ93" s="25"/>
      <c r="AR93" s="25"/>
    </row>
    <row r="94" spans="1:44" x14ac:dyDescent="0.25">
      <c r="D94" s="150"/>
      <c r="E94" s="150"/>
      <c r="F94" s="26"/>
      <c r="G94" s="151"/>
      <c r="H94" s="151"/>
      <c r="I94" s="151"/>
      <c r="AQ94" s="1"/>
      <c r="AR94" s="1"/>
    </row>
    <row r="95" spans="1:44" x14ac:dyDescent="0.25">
      <c r="D95" s="27" t="s">
        <v>37</v>
      </c>
      <c r="E95" s="27"/>
      <c r="G95" s="143"/>
      <c r="H95" s="143"/>
      <c r="I95" s="143"/>
      <c r="AQ95" s="1"/>
      <c r="AR95" s="1"/>
    </row>
    <row r="96" spans="1:44" ht="7.9" customHeight="1" x14ac:dyDescent="0.25">
      <c r="D96" s="26"/>
      <c r="E96" s="26"/>
      <c r="F96" s="26"/>
      <c r="G96" s="26"/>
      <c r="H96" s="28"/>
      <c r="I96" s="28"/>
      <c r="AQ96" s="1"/>
      <c r="AR96" s="1"/>
    </row>
    <row r="97" spans="1:42" x14ac:dyDescent="0.25">
      <c r="D97" s="152"/>
      <c r="E97" s="152"/>
      <c r="F97" s="28"/>
      <c r="G97" s="153"/>
      <c r="H97" s="153"/>
      <c r="I97" s="153"/>
    </row>
    <row r="98" spans="1:42" s="20" customFormat="1" x14ac:dyDescent="0.25">
      <c r="A98" s="1"/>
      <c r="B98" s="1"/>
      <c r="C98" s="1"/>
      <c r="D98" s="145" t="s">
        <v>38</v>
      </c>
      <c r="E98" s="145"/>
      <c r="F98" s="36"/>
      <c r="G98" s="144" t="s">
        <v>39</v>
      </c>
      <c r="H98" s="144"/>
      <c r="I98" s="144"/>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row>
    <row r="99" spans="1:42" s="25" customFormat="1" ht="27" customHeight="1" x14ac:dyDescent="0.25">
      <c r="A99" s="1"/>
      <c r="B99" s="1"/>
      <c r="C99" s="1"/>
      <c r="D99" s="103"/>
      <c r="E99" s="103"/>
      <c r="F99" s="103"/>
      <c r="G99" s="103"/>
      <c r="H99" s="103"/>
      <c r="I99" s="103"/>
      <c r="J99" s="103"/>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row>
    <row r="100" spans="1:42" s="1" customFormat="1" x14ac:dyDescent="0.25">
      <c r="D100" s="37"/>
      <c r="E100" s="37"/>
      <c r="F100" s="37"/>
      <c r="G100" s="37"/>
      <c r="H100" s="37"/>
      <c r="I100" s="37"/>
      <c r="J100" s="37"/>
    </row>
    <row r="101" spans="1:42" s="1" customFormat="1" x14ac:dyDescent="0.25">
      <c r="D101" s="149" t="s">
        <v>40</v>
      </c>
      <c r="E101" s="149"/>
      <c r="F101" s="149"/>
      <c r="G101" s="149"/>
      <c r="H101" s="149"/>
      <c r="I101" s="149"/>
      <c r="J101" s="149"/>
    </row>
    <row r="102" spans="1:42" s="1" customFormat="1" x14ac:dyDescent="0.25">
      <c r="D102" s="103" t="s">
        <v>41</v>
      </c>
      <c r="E102" s="103"/>
      <c r="F102" s="103"/>
      <c r="G102" s="103"/>
      <c r="H102" s="103"/>
      <c r="I102" s="37"/>
      <c r="J102" s="37"/>
    </row>
    <row r="103" spans="1:42" s="1" customFormat="1" x14ac:dyDescent="0.25">
      <c r="D103" s="103" t="s">
        <v>42</v>
      </c>
      <c r="E103" s="103"/>
      <c r="F103" s="103"/>
      <c r="G103" s="103"/>
      <c r="H103" s="103"/>
      <c r="I103" s="29"/>
      <c r="J103" s="29"/>
    </row>
    <row r="104" spans="1:42" s="1" customFormat="1" x14ac:dyDescent="0.25">
      <c r="D104" s="103" t="s">
        <v>43</v>
      </c>
      <c r="E104" s="103"/>
      <c r="F104" s="103"/>
      <c r="G104" s="103"/>
      <c r="H104" s="103"/>
      <c r="I104" s="38"/>
      <c r="J104" s="38"/>
    </row>
    <row r="105" spans="1:42" s="1" customFormat="1" ht="28.5" customHeight="1" x14ac:dyDescent="0.25">
      <c r="D105" s="104" t="s">
        <v>44</v>
      </c>
      <c r="E105" s="104"/>
      <c r="F105" s="104"/>
      <c r="G105" s="104"/>
      <c r="H105" s="104"/>
      <c r="I105" s="3"/>
      <c r="J105" s="3"/>
    </row>
    <row r="106" spans="1:42" s="1" customFormat="1" x14ac:dyDescent="0.25"/>
    <row r="107" spans="1:42" s="1" customFormat="1" x14ac:dyDescent="0.25"/>
    <row r="108" spans="1:42" s="1" customFormat="1" x14ac:dyDescent="0.25"/>
    <row r="109" spans="1:42" s="1" customFormat="1" x14ac:dyDescent="0.25"/>
    <row r="110" spans="1:42" s="1" customFormat="1" x14ac:dyDescent="0.25"/>
    <row r="111" spans="1:42" s="1" customFormat="1" x14ac:dyDescent="0.25"/>
    <row r="112" spans="1:4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row r="1615" s="1" customFormat="1" x14ac:dyDescent="0.25"/>
    <row r="1616" s="1" customFormat="1" x14ac:dyDescent="0.25"/>
    <row r="1617" s="1" customFormat="1" x14ac:dyDescent="0.25"/>
    <row r="1618" s="1" customFormat="1" x14ac:dyDescent="0.25"/>
    <row r="1619" s="1" customFormat="1" x14ac:dyDescent="0.25"/>
    <row r="1620" s="1" customFormat="1" x14ac:dyDescent="0.25"/>
    <row r="1621" s="1" customFormat="1" x14ac:dyDescent="0.25"/>
    <row r="1622" s="1" customFormat="1" x14ac:dyDescent="0.25"/>
    <row r="1623" s="1" customFormat="1" x14ac:dyDescent="0.25"/>
    <row r="1624" s="1" customFormat="1" x14ac:dyDescent="0.25"/>
    <row r="1625" s="1" customFormat="1" x14ac:dyDescent="0.25"/>
    <row r="1626" s="1" customFormat="1" x14ac:dyDescent="0.25"/>
    <row r="1627" s="1" customFormat="1" x14ac:dyDescent="0.25"/>
    <row r="1628" s="1" customFormat="1" x14ac:dyDescent="0.25"/>
    <row r="1629" s="1" customFormat="1" x14ac:dyDescent="0.25"/>
    <row r="1630" s="1" customFormat="1" x14ac:dyDescent="0.25"/>
    <row r="1631" s="1" customFormat="1" x14ac:dyDescent="0.25"/>
    <row r="1632" s="1" customFormat="1" x14ac:dyDescent="0.25"/>
    <row r="1633" s="1" customFormat="1" x14ac:dyDescent="0.25"/>
    <row r="1634" s="1" customFormat="1" x14ac:dyDescent="0.25"/>
    <row r="1635" s="1" customFormat="1" x14ac:dyDescent="0.25"/>
    <row r="1636" s="1" customFormat="1" x14ac:dyDescent="0.25"/>
    <row r="1637" s="1" customFormat="1" x14ac:dyDescent="0.25"/>
    <row r="1638" s="1" customFormat="1" x14ac:dyDescent="0.25"/>
    <row r="1639" s="1" customFormat="1" x14ac:dyDescent="0.25"/>
    <row r="1640" s="1" customFormat="1" x14ac:dyDescent="0.25"/>
    <row r="1641" s="1" customFormat="1" x14ac:dyDescent="0.25"/>
    <row r="1642" s="1" customFormat="1" x14ac:dyDescent="0.25"/>
    <row r="1643" s="1" customFormat="1" x14ac:dyDescent="0.25"/>
    <row r="1644" s="1" customFormat="1" x14ac:dyDescent="0.25"/>
    <row r="1645" s="1" customFormat="1" x14ac:dyDescent="0.25"/>
    <row r="1646" s="1" customFormat="1" x14ac:dyDescent="0.25"/>
    <row r="1647" s="1" customFormat="1" x14ac:dyDescent="0.25"/>
    <row r="1648" s="1" customFormat="1" x14ac:dyDescent="0.25"/>
    <row r="1649" s="1" customFormat="1" x14ac:dyDescent="0.25"/>
  </sheetData>
  <sheetProtection sheet="1" selectLockedCells="1"/>
  <mergeCells count="154">
    <mergeCell ref="D70:G70"/>
    <mergeCell ref="I70:J70"/>
    <mergeCell ref="D90:J90"/>
    <mergeCell ref="D91:J91"/>
    <mergeCell ref="D92:J92"/>
    <mergeCell ref="I72:J72"/>
    <mergeCell ref="I73:J73"/>
    <mergeCell ref="I69:J69"/>
    <mergeCell ref="D72:G72"/>
    <mergeCell ref="D86:G86"/>
    <mergeCell ref="I86:J86"/>
    <mergeCell ref="I76:J76"/>
    <mergeCell ref="D75:G75"/>
    <mergeCell ref="D76:G76"/>
    <mergeCell ref="D71:G71"/>
    <mergeCell ref="I71:J71"/>
    <mergeCell ref="D85:G85"/>
    <mergeCell ref="I81:J81"/>
    <mergeCell ref="D82:G82"/>
    <mergeCell ref="I82:J82"/>
    <mergeCell ref="D77:G77"/>
    <mergeCell ref="I77:J77"/>
    <mergeCell ref="D87:G87"/>
    <mergeCell ref="I84:J84"/>
    <mergeCell ref="D68:G68"/>
    <mergeCell ref="I68:J68"/>
    <mergeCell ref="D26:J26"/>
    <mergeCell ref="D27:J27"/>
    <mergeCell ref="D29:J29"/>
    <mergeCell ref="D30:J30"/>
    <mergeCell ref="D34:J34"/>
    <mergeCell ref="D51:G51"/>
    <mergeCell ref="I51:J51"/>
    <mergeCell ref="D52:G52"/>
    <mergeCell ref="I52:J52"/>
    <mergeCell ref="D47:G47"/>
    <mergeCell ref="I47:J47"/>
    <mergeCell ref="D48:G48"/>
    <mergeCell ref="I48:J48"/>
    <mergeCell ref="D49:G49"/>
    <mergeCell ref="D36:E36"/>
    <mergeCell ref="D35:E35"/>
    <mergeCell ref="G36:H36"/>
    <mergeCell ref="G35:H35"/>
    <mergeCell ref="D63:G63"/>
    <mergeCell ref="D42:G42"/>
    <mergeCell ref="I42:J42"/>
    <mergeCell ref="D43:G43"/>
    <mergeCell ref="D57:G57"/>
    <mergeCell ref="I43:J43"/>
    <mergeCell ref="D50:G50"/>
    <mergeCell ref="I50:J50"/>
    <mergeCell ref="D46:G46"/>
    <mergeCell ref="I57:J57"/>
    <mergeCell ref="D58:G58"/>
    <mergeCell ref="I58:J58"/>
    <mergeCell ref="D59:G59"/>
    <mergeCell ref="I59:J59"/>
    <mergeCell ref="G97:I97"/>
    <mergeCell ref="D7:F7"/>
    <mergeCell ref="G7:H7"/>
    <mergeCell ref="I7:J7"/>
    <mergeCell ref="F8:J8"/>
    <mergeCell ref="F9:J9"/>
    <mergeCell ref="D4:J4"/>
    <mergeCell ref="D5:J5"/>
    <mergeCell ref="D6:F6"/>
    <mergeCell ref="G6:H6"/>
    <mergeCell ref="I6:J6"/>
    <mergeCell ref="D60:G60"/>
    <mergeCell ref="I60:J60"/>
    <mergeCell ref="D61:G61"/>
    <mergeCell ref="I61:J61"/>
    <mergeCell ref="D19:J19"/>
    <mergeCell ref="G31:H31"/>
    <mergeCell ref="H37:I37"/>
    <mergeCell ref="D23:J23"/>
    <mergeCell ref="I49:J49"/>
    <mergeCell ref="I46:J46"/>
    <mergeCell ref="D40:J40"/>
    <mergeCell ref="D41:G41"/>
    <mergeCell ref="I41:J41"/>
    <mergeCell ref="D80:G80"/>
    <mergeCell ref="G95:I95"/>
    <mergeCell ref="G98:I98"/>
    <mergeCell ref="D98:E98"/>
    <mergeCell ref="D102:H102"/>
    <mergeCell ref="I64:J64"/>
    <mergeCell ref="D65:G65"/>
    <mergeCell ref="I65:J65"/>
    <mergeCell ref="D66:G66"/>
    <mergeCell ref="I66:J66"/>
    <mergeCell ref="D67:G67"/>
    <mergeCell ref="I67:J67"/>
    <mergeCell ref="D73:G73"/>
    <mergeCell ref="D79:G79"/>
    <mergeCell ref="I79:J79"/>
    <mergeCell ref="D74:G74"/>
    <mergeCell ref="I74:J74"/>
    <mergeCell ref="I75:J75"/>
    <mergeCell ref="D84:G84"/>
    <mergeCell ref="D99:J99"/>
    <mergeCell ref="D101:J101"/>
    <mergeCell ref="D94:E94"/>
    <mergeCell ref="G94:I94"/>
    <mergeCell ref="D97:E97"/>
    <mergeCell ref="D62:G62"/>
    <mergeCell ref="I62:J62"/>
    <mergeCell ref="D64:G64"/>
    <mergeCell ref="D10:G10"/>
    <mergeCell ref="H10:J10"/>
    <mergeCell ref="D11:G11"/>
    <mergeCell ref="H11:J11"/>
    <mergeCell ref="D13:J13"/>
    <mergeCell ref="I63:J63"/>
    <mergeCell ref="G16:H16"/>
    <mergeCell ref="I16:J16"/>
    <mergeCell ref="G17:H17"/>
    <mergeCell ref="I17:J17"/>
    <mergeCell ref="E16:F16"/>
    <mergeCell ref="E17:F17"/>
    <mergeCell ref="D44:G44"/>
    <mergeCell ref="I44:J44"/>
    <mergeCell ref="D45:G45"/>
    <mergeCell ref="I45:J45"/>
    <mergeCell ref="D20:J20"/>
    <mergeCell ref="D21:J21"/>
    <mergeCell ref="D22:J22"/>
    <mergeCell ref="D24:J24"/>
    <mergeCell ref="D25:J25"/>
    <mergeCell ref="I80:J80"/>
    <mergeCell ref="D81:G81"/>
    <mergeCell ref="D69:G69"/>
    <mergeCell ref="D15:J15"/>
    <mergeCell ref="D103:H103"/>
    <mergeCell ref="D104:H104"/>
    <mergeCell ref="D105:H105"/>
    <mergeCell ref="D1:D2"/>
    <mergeCell ref="F1:J1"/>
    <mergeCell ref="F2:G2"/>
    <mergeCell ref="I2:J2"/>
    <mergeCell ref="D3:J3"/>
    <mergeCell ref="D14:J14"/>
    <mergeCell ref="D78:J78"/>
    <mergeCell ref="D83:J83"/>
    <mergeCell ref="D53:G53"/>
    <mergeCell ref="I53:J53"/>
    <mergeCell ref="D54:G54"/>
    <mergeCell ref="I54:J54"/>
    <mergeCell ref="D55:G55"/>
    <mergeCell ref="I55:J55"/>
    <mergeCell ref="D56:G56"/>
    <mergeCell ref="I56:J56"/>
    <mergeCell ref="I87:J87"/>
  </mergeCells>
  <dataValidations xWindow="1048" yWindow="741" count="1">
    <dataValidation type="custom" allowBlank="1" showInputMessage="1" showErrorMessage="1" errorTitle="Montant trop élevé" error="Le montant demandé dépasse 90 % du coût du projet. Veuillez corriger le montant" promptTitle="Règle du 90 %" prompt="Le montant demandé ne doit pas dépasser 90 % du coût du projet." sqref="H84" xr:uid="{0B815CBA-B3EF-4E8C-BBBC-E91DBC34A774}">
      <formula1>H84&lt;=0.9*$H$68</formula1>
    </dataValidation>
  </dataValidations>
  <pageMargins left="0.5" right="0.5" top="1" bottom="0.3" header="0.3" footer="0.3"/>
  <pageSetup paperSize="5" scale="98" fitToHeight="0" orientation="portrait" r:id="rId1"/>
  <headerFooter>
    <oddHeader xml:space="preserve">&amp;L&amp;G&amp;CFORMULAIRE DE PRÉSENTATION
DE PROJET AU FRR
</oddHeader>
  </headerFooter>
  <rowBreaks count="3" manualBreakCount="3">
    <brk id="23" min="3" max="9" man="1"/>
    <brk id="39" min="3" max="9" man="1"/>
    <brk id="89" min="3" max="9"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55" r:id="rId5" name="Check Box 7">
              <controlPr defaultSize="0" autoFill="0" autoLine="0" autoPict="0">
                <anchor moveWithCells="1">
                  <from>
                    <xdr:col>3</xdr:col>
                    <xdr:colOff>47625</xdr:colOff>
                    <xdr:row>30</xdr:row>
                    <xdr:rowOff>9525</xdr:rowOff>
                  </from>
                  <to>
                    <xdr:col>3</xdr:col>
                    <xdr:colOff>838200</xdr:colOff>
                    <xdr:row>30</xdr:row>
                    <xdr:rowOff>200025</xdr:rowOff>
                  </to>
                </anchor>
              </controlPr>
            </control>
          </mc:Choice>
        </mc:AlternateContent>
        <mc:AlternateContent xmlns:mc="http://schemas.openxmlformats.org/markup-compatibility/2006">
          <mc:Choice Requires="x14">
            <control shapeId="2056" r:id="rId6" name="Check Box 8">
              <controlPr defaultSize="0" autoFill="0" autoLine="0" autoPict="0">
                <anchor moveWithCells="1">
                  <from>
                    <xdr:col>3</xdr:col>
                    <xdr:colOff>47625</xdr:colOff>
                    <xdr:row>31</xdr:row>
                    <xdr:rowOff>0</xdr:rowOff>
                  </from>
                  <to>
                    <xdr:col>3</xdr:col>
                    <xdr:colOff>866775</xdr:colOff>
                    <xdr:row>31</xdr:row>
                    <xdr:rowOff>190500</xdr:rowOff>
                  </to>
                </anchor>
              </controlPr>
            </control>
          </mc:Choice>
        </mc:AlternateContent>
        <mc:AlternateContent xmlns:mc="http://schemas.openxmlformats.org/markup-compatibility/2006">
          <mc:Choice Requires="x14">
            <control shapeId="2057" r:id="rId7" name="Check Box 9">
              <controlPr defaultSize="0" autoFill="0" autoLine="0" autoPict="0">
                <anchor moveWithCells="1">
                  <from>
                    <xdr:col>4</xdr:col>
                    <xdr:colOff>0</xdr:colOff>
                    <xdr:row>30</xdr:row>
                    <xdr:rowOff>9525</xdr:rowOff>
                  </from>
                  <to>
                    <xdr:col>4</xdr:col>
                    <xdr:colOff>790575</xdr:colOff>
                    <xdr:row>30</xdr:row>
                    <xdr:rowOff>200025</xdr:rowOff>
                  </to>
                </anchor>
              </controlPr>
            </control>
          </mc:Choice>
        </mc:AlternateContent>
        <mc:AlternateContent xmlns:mc="http://schemas.openxmlformats.org/markup-compatibility/2006">
          <mc:Choice Requires="x14">
            <control shapeId="2058" r:id="rId8" name="Check Box 10">
              <controlPr defaultSize="0" autoFill="0" autoLine="0" autoPict="0">
                <anchor moveWithCells="1">
                  <from>
                    <xdr:col>4</xdr:col>
                    <xdr:colOff>0</xdr:colOff>
                    <xdr:row>31</xdr:row>
                    <xdr:rowOff>0</xdr:rowOff>
                  </from>
                  <to>
                    <xdr:col>4</xdr:col>
                    <xdr:colOff>790575</xdr:colOff>
                    <xdr:row>31</xdr:row>
                    <xdr:rowOff>190500</xdr:rowOff>
                  </to>
                </anchor>
              </controlPr>
            </control>
          </mc:Choice>
        </mc:AlternateContent>
        <mc:AlternateContent xmlns:mc="http://schemas.openxmlformats.org/markup-compatibility/2006">
          <mc:Choice Requires="x14">
            <control shapeId="2059" r:id="rId9" name="Check Box 11">
              <controlPr defaultSize="0" autoFill="0" autoLine="0" autoPict="0">
                <anchor moveWithCells="1">
                  <from>
                    <xdr:col>4</xdr:col>
                    <xdr:colOff>1228725</xdr:colOff>
                    <xdr:row>30</xdr:row>
                    <xdr:rowOff>76200</xdr:rowOff>
                  </from>
                  <to>
                    <xdr:col>6</xdr:col>
                    <xdr:colOff>209550</xdr:colOff>
                    <xdr:row>31</xdr:row>
                    <xdr:rowOff>19050</xdr:rowOff>
                  </to>
                </anchor>
              </controlPr>
            </control>
          </mc:Choice>
        </mc:AlternateContent>
        <mc:AlternateContent xmlns:mc="http://schemas.openxmlformats.org/markup-compatibility/2006">
          <mc:Choice Requires="x14">
            <control shapeId="2060" r:id="rId10" name="Check Box 12">
              <controlPr defaultSize="0" autoFill="0" autoLine="0" autoPict="0">
                <anchor moveWithCells="1">
                  <from>
                    <xdr:col>3</xdr:col>
                    <xdr:colOff>47625</xdr:colOff>
                    <xdr:row>34</xdr:row>
                    <xdr:rowOff>9525</xdr:rowOff>
                  </from>
                  <to>
                    <xdr:col>4</xdr:col>
                    <xdr:colOff>657225</xdr:colOff>
                    <xdr:row>34</xdr:row>
                    <xdr:rowOff>228600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3</xdr:col>
                    <xdr:colOff>47625</xdr:colOff>
                    <xdr:row>35</xdr:row>
                    <xdr:rowOff>0</xdr:rowOff>
                  </from>
                  <to>
                    <xdr:col>4</xdr:col>
                    <xdr:colOff>819150</xdr:colOff>
                    <xdr:row>35</xdr:row>
                    <xdr:rowOff>219075</xdr:rowOff>
                  </to>
                </anchor>
              </controlPr>
            </control>
          </mc:Choice>
        </mc:AlternateContent>
        <mc:AlternateContent xmlns:mc="http://schemas.openxmlformats.org/markup-compatibility/2006">
          <mc:Choice Requires="x14">
            <control shapeId="2067" r:id="rId12" name="Check Box 19">
              <controlPr defaultSize="0" autoFill="0" autoLine="0" autoPict="0">
                <anchor moveWithCells="1">
                  <from>
                    <xdr:col>6</xdr:col>
                    <xdr:colOff>9525</xdr:colOff>
                    <xdr:row>34</xdr:row>
                    <xdr:rowOff>0</xdr:rowOff>
                  </from>
                  <to>
                    <xdr:col>8</xdr:col>
                    <xdr:colOff>47625</xdr:colOff>
                    <xdr:row>34</xdr:row>
                    <xdr:rowOff>219075</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6</xdr:col>
                    <xdr:colOff>9525</xdr:colOff>
                    <xdr:row>35</xdr:row>
                    <xdr:rowOff>0</xdr:rowOff>
                  </from>
                  <to>
                    <xdr:col>7</xdr:col>
                    <xdr:colOff>457200</xdr:colOff>
                    <xdr:row>35</xdr:row>
                    <xdr:rowOff>219075</xdr:rowOff>
                  </to>
                </anchor>
              </controlPr>
            </control>
          </mc:Choice>
        </mc:AlternateContent>
        <mc:AlternateContent xmlns:mc="http://schemas.openxmlformats.org/markup-compatibility/2006">
          <mc:Choice Requires="x14">
            <control shapeId="2072" r:id="rId14" name="Check Box 24">
              <controlPr defaultSize="0" autoFill="0" autoLine="0" autoPict="0">
                <anchor moveWithCells="1">
                  <from>
                    <xdr:col>8</xdr:col>
                    <xdr:colOff>381000</xdr:colOff>
                    <xdr:row>100</xdr:row>
                    <xdr:rowOff>180975</xdr:rowOff>
                  </from>
                  <to>
                    <xdr:col>8</xdr:col>
                    <xdr:colOff>609600</xdr:colOff>
                    <xdr:row>102</xdr:row>
                    <xdr:rowOff>19050</xdr:rowOff>
                  </to>
                </anchor>
              </controlPr>
            </control>
          </mc:Choice>
        </mc:AlternateContent>
        <mc:AlternateContent xmlns:mc="http://schemas.openxmlformats.org/markup-compatibility/2006">
          <mc:Choice Requires="x14">
            <control shapeId="2073" r:id="rId15" name="Check Box 25">
              <controlPr defaultSize="0" autoFill="0" autoLine="0" autoPict="0">
                <anchor moveWithCells="1">
                  <from>
                    <xdr:col>8</xdr:col>
                    <xdr:colOff>390525</xdr:colOff>
                    <xdr:row>101</xdr:row>
                    <xdr:rowOff>180975</xdr:rowOff>
                  </from>
                  <to>
                    <xdr:col>8</xdr:col>
                    <xdr:colOff>619125</xdr:colOff>
                    <xdr:row>103</xdr:row>
                    <xdr:rowOff>19050</xdr:rowOff>
                  </to>
                </anchor>
              </controlPr>
            </control>
          </mc:Choice>
        </mc:AlternateContent>
        <mc:AlternateContent xmlns:mc="http://schemas.openxmlformats.org/markup-compatibility/2006">
          <mc:Choice Requires="x14">
            <control shapeId="2074" r:id="rId16" name="Check Box 26">
              <controlPr defaultSize="0" autoFill="0" autoLine="0" autoPict="0">
                <anchor moveWithCells="1">
                  <from>
                    <xdr:col>8</xdr:col>
                    <xdr:colOff>390525</xdr:colOff>
                    <xdr:row>102</xdr:row>
                    <xdr:rowOff>180975</xdr:rowOff>
                  </from>
                  <to>
                    <xdr:col>8</xdr:col>
                    <xdr:colOff>619125</xdr:colOff>
                    <xdr:row>104</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048" yWindow="741" count="1">
        <x14:dataValidation type="list" allowBlank="1" showInputMessage="1" showErrorMessage="1" xr:uid="{98FB2181-1199-4431-9191-A0A2BB371DDE}">
          <x14:formula1>
            <xm:f>Données!$F$1:$F$16</xm:f>
          </x14:formula1>
          <xm:sqref>G7:H7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7EDCF-3694-414D-AFE5-35A559332C38}">
  <sheetPr>
    <pageSetUpPr fitToPage="1"/>
  </sheetPr>
  <dimension ref="A1:O123"/>
  <sheetViews>
    <sheetView zoomScaleNormal="100" workbookViewId="0">
      <pane ySplit="6" topLeftCell="A7" activePane="bottomLeft" state="frozen"/>
      <selection pane="bottomLeft" activeCell="E20" sqref="E20"/>
    </sheetView>
  </sheetViews>
  <sheetFormatPr baseColWidth="10" defaultColWidth="11.42578125" defaultRowHeight="15" x14ac:dyDescent="0.25"/>
  <cols>
    <col min="1" max="1" width="38.5703125" style="3" bestFit="1" customWidth="1"/>
    <col min="2" max="2" width="38.5703125" style="3" customWidth="1"/>
    <col min="3" max="3" width="13.42578125" style="45" customWidth="1"/>
    <col min="4" max="4" width="13.42578125" style="3" customWidth="1"/>
    <col min="5" max="5" width="13.42578125" style="46" customWidth="1"/>
    <col min="6" max="6" width="10.42578125" style="46" customWidth="1"/>
    <col min="7" max="11" width="13.42578125" style="46" customWidth="1"/>
    <col min="12" max="12" width="10.42578125" style="46" customWidth="1"/>
    <col min="13" max="16384" width="11.42578125" style="3"/>
  </cols>
  <sheetData>
    <row r="1" spans="1:11" x14ac:dyDescent="0.25">
      <c r="A1" s="73"/>
      <c r="B1" s="44"/>
    </row>
    <row r="2" spans="1:11" x14ac:dyDescent="0.25">
      <c r="A2" s="47" t="s">
        <v>83</v>
      </c>
      <c r="B2" s="47"/>
    </row>
    <row r="3" spans="1:11" x14ac:dyDescent="0.25">
      <c r="A3" s="48"/>
      <c r="B3" s="48"/>
    </row>
    <row r="4" spans="1:11" x14ac:dyDescent="0.25">
      <c r="A4" s="48"/>
      <c r="B4" s="48"/>
    </row>
    <row r="5" spans="1:11" x14ac:dyDescent="0.25">
      <c r="A5" s="49" t="s">
        <v>45</v>
      </c>
      <c r="B5" s="49"/>
      <c r="C5" s="201">
        <f>'Formulaire de demande '!D15</f>
        <v>0</v>
      </c>
      <c r="D5" s="201"/>
      <c r="E5" s="201"/>
      <c r="F5" s="201"/>
      <c r="G5" s="50">
        <v>0.05</v>
      </c>
      <c r="H5" s="51">
        <v>9.9750000000000005E-2</v>
      </c>
      <c r="I5" s="51"/>
    </row>
    <row r="6" spans="1:11" ht="30" x14ac:dyDescent="0.25">
      <c r="A6" s="52" t="s">
        <v>46</v>
      </c>
      <c r="B6" s="52" t="s">
        <v>66</v>
      </c>
      <c r="C6" s="53" t="s">
        <v>47</v>
      </c>
      <c r="D6" s="53" t="s">
        <v>48</v>
      </c>
      <c r="E6" s="54" t="s">
        <v>49</v>
      </c>
      <c r="F6" s="54" t="s">
        <v>50</v>
      </c>
      <c r="G6" s="54" t="s">
        <v>51</v>
      </c>
      <c r="H6" s="54" t="s">
        <v>52</v>
      </c>
      <c r="I6" s="54" t="s">
        <v>53</v>
      </c>
      <c r="J6" s="54" t="s">
        <v>54</v>
      </c>
      <c r="K6" s="55" t="s">
        <v>55</v>
      </c>
    </row>
    <row r="7" spans="1:11" x14ac:dyDescent="0.25">
      <c r="A7" s="68"/>
      <c r="B7" s="68"/>
      <c r="C7" s="69"/>
      <c r="D7" s="70"/>
      <c r="E7" s="71"/>
      <c r="F7" s="71"/>
      <c r="G7" s="46">
        <f>IF(F7="X",ROUND(E7*$G$5,2),0)</f>
        <v>0</v>
      </c>
      <c r="H7" s="46">
        <f>IF(G7&gt;0,ROUND(E7*$H$5,2),0)</f>
        <v>0</v>
      </c>
      <c r="I7" s="46">
        <f>E7+G7+H7</f>
        <v>0</v>
      </c>
      <c r="J7" s="46">
        <f>ROUND(0.5*H7,2)</f>
        <v>0</v>
      </c>
      <c r="K7" s="46">
        <f>E7+J7</f>
        <v>0</v>
      </c>
    </row>
    <row r="8" spans="1:11" x14ac:dyDescent="0.25">
      <c r="A8" s="68"/>
      <c r="B8" s="68"/>
      <c r="C8" s="69"/>
      <c r="D8" s="70"/>
      <c r="E8" s="71"/>
      <c r="F8" s="71"/>
      <c r="G8" s="46">
        <f t="shared" ref="G8:G10" si="0">IF(F8="X",ROUND(E8*$G$5,2),0)</f>
        <v>0</v>
      </c>
      <c r="H8" s="46">
        <f t="shared" ref="H8:H10" si="1">IF(G8&gt;0,ROUND(E8*$H$5,2),0)</f>
        <v>0</v>
      </c>
      <c r="I8" s="46">
        <f t="shared" ref="I8:I10" si="2">E8+G8+H8</f>
        <v>0</v>
      </c>
      <c r="J8" s="46">
        <f t="shared" ref="J8:J10" si="3">ROUND(0.5*H8,2)</f>
        <v>0</v>
      </c>
      <c r="K8" s="46">
        <f t="shared" ref="K8:K10" si="4">E8+J8</f>
        <v>0</v>
      </c>
    </row>
    <row r="9" spans="1:11" x14ac:dyDescent="0.25">
      <c r="A9" s="68"/>
      <c r="B9" s="68"/>
      <c r="C9" s="69"/>
      <c r="D9" s="70"/>
      <c r="E9" s="71"/>
      <c r="F9" s="71"/>
      <c r="G9" s="46">
        <f t="shared" si="0"/>
        <v>0</v>
      </c>
      <c r="H9" s="46">
        <f t="shared" si="1"/>
        <v>0</v>
      </c>
      <c r="I9" s="46">
        <f t="shared" si="2"/>
        <v>0</v>
      </c>
      <c r="J9" s="46">
        <f t="shared" si="3"/>
        <v>0</v>
      </c>
      <c r="K9" s="46">
        <f t="shared" si="4"/>
        <v>0</v>
      </c>
    </row>
    <row r="10" spans="1:11" x14ac:dyDescent="0.25">
      <c r="A10" s="68"/>
      <c r="B10" s="68"/>
      <c r="C10" s="69"/>
      <c r="D10" s="70"/>
      <c r="E10" s="71"/>
      <c r="F10" s="71"/>
      <c r="G10" s="46">
        <f t="shared" si="0"/>
        <v>0</v>
      </c>
      <c r="H10" s="46">
        <f t="shared" si="1"/>
        <v>0</v>
      </c>
      <c r="I10" s="46">
        <f t="shared" si="2"/>
        <v>0</v>
      </c>
      <c r="J10" s="46">
        <f t="shared" si="3"/>
        <v>0</v>
      </c>
      <c r="K10" s="46">
        <f t="shared" si="4"/>
        <v>0</v>
      </c>
    </row>
    <row r="11" spans="1:11" x14ac:dyDescent="0.25">
      <c r="A11" s="68"/>
      <c r="B11" s="68"/>
      <c r="C11" s="69"/>
      <c r="D11" s="70"/>
      <c r="E11" s="71"/>
      <c r="F11" s="71"/>
      <c r="G11" s="46">
        <f t="shared" ref="G11:G108" si="5">IF(F11="X",ROUND(E11*$G$5,2),0)</f>
        <v>0</v>
      </c>
      <c r="H11" s="46">
        <f t="shared" ref="H11:H108" si="6">IF(G11&gt;0,ROUND(E11*$H$5,2),0)</f>
        <v>0</v>
      </c>
      <c r="I11" s="46">
        <f t="shared" ref="I11:I108" si="7">E11+G11+H11</f>
        <v>0</v>
      </c>
      <c r="J11" s="46">
        <f t="shared" ref="J11:J108" si="8">ROUND(0.5*H11,2)</f>
        <v>0</v>
      </c>
      <c r="K11" s="46">
        <f t="shared" ref="K11:K108" si="9">E11+J11</f>
        <v>0</v>
      </c>
    </row>
    <row r="12" spans="1:11" x14ac:dyDescent="0.25">
      <c r="A12" s="68"/>
      <c r="B12" s="68"/>
      <c r="C12" s="69"/>
      <c r="D12" s="70"/>
      <c r="E12" s="71"/>
      <c r="F12" s="71"/>
      <c r="G12" s="46">
        <f t="shared" si="5"/>
        <v>0</v>
      </c>
      <c r="H12" s="46">
        <f t="shared" si="6"/>
        <v>0</v>
      </c>
      <c r="I12" s="46">
        <f t="shared" si="7"/>
        <v>0</v>
      </c>
      <c r="J12" s="46">
        <f t="shared" si="8"/>
        <v>0</v>
      </c>
      <c r="K12" s="46">
        <f t="shared" si="9"/>
        <v>0</v>
      </c>
    </row>
    <row r="13" spans="1:11" x14ac:dyDescent="0.25">
      <c r="A13" s="68"/>
      <c r="B13" s="68"/>
      <c r="C13" s="69"/>
      <c r="D13" s="70"/>
      <c r="E13" s="71"/>
      <c r="F13" s="71"/>
      <c r="G13" s="46">
        <f t="shared" si="5"/>
        <v>0</v>
      </c>
      <c r="H13" s="46">
        <f t="shared" si="6"/>
        <v>0</v>
      </c>
      <c r="I13" s="46">
        <f t="shared" si="7"/>
        <v>0</v>
      </c>
      <c r="J13" s="46">
        <f t="shared" si="8"/>
        <v>0</v>
      </c>
      <c r="K13" s="46">
        <f t="shared" si="9"/>
        <v>0</v>
      </c>
    </row>
    <row r="14" spans="1:11" x14ac:dyDescent="0.25">
      <c r="A14" s="68"/>
      <c r="B14" s="68"/>
      <c r="C14" s="69"/>
      <c r="D14" s="70"/>
      <c r="E14" s="71"/>
      <c r="F14" s="71"/>
      <c r="G14" s="46">
        <f t="shared" si="5"/>
        <v>0</v>
      </c>
      <c r="H14" s="46">
        <f t="shared" si="6"/>
        <v>0</v>
      </c>
      <c r="I14" s="46">
        <f t="shared" si="7"/>
        <v>0</v>
      </c>
      <c r="J14" s="46">
        <f t="shared" si="8"/>
        <v>0</v>
      </c>
      <c r="K14" s="46">
        <f t="shared" si="9"/>
        <v>0</v>
      </c>
    </row>
    <row r="15" spans="1:11" x14ac:dyDescent="0.25">
      <c r="A15" s="68"/>
      <c r="B15" s="68"/>
      <c r="C15" s="69"/>
      <c r="D15" s="70"/>
      <c r="E15" s="71"/>
      <c r="F15" s="71"/>
      <c r="G15" s="46">
        <f t="shared" si="5"/>
        <v>0</v>
      </c>
      <c r="H15" s="46">
        <f t="shared" si="6"/>
        <v>0</v>
      </c>
      <c r="I15" s="46">
        <f t="shared" si="7"/>
        <v>0</v>
      </c>
      <c r="J15" s="46">
        <f t="shared" si="8"/>
        <v>0</v>
      </c>
      <c r="K15" s="46">
        <f t="shared" si="9"/>
        <v>0</v>
      </c>
    </row>
    <row r="16" spans="1:11" x14ac:dyDescent="0.25">
      <c r="A16" s="68"/>
      <c r="B16" s="68"/>
      <c r="C16" s="69"/>
      <c r="D16" s="70"/>
      <c r="E16" s="71"/>
      <c r="F16" s="71"/>
      <c r="G16" s="46">
        <f t="shared" si="5"/>
        <v>0</v>
      </c>
      <c r="H16" s="46">
        <f t="shared" si="6"/>
        <v>0</v>
      </c>
      <c r="I16" s="46">
        <f t="shared" si="7"/>
        <v>0</v>
      </c>
      <c r="J16" s="46">
        <f t="shared" si="8"/>
        <v>0</v>
      </c>
      <c r="K16" s="46">
        <f t="shared" si="9"/>
        <v>0</v>
      </c>
    </row>
    <row r="17" spans="1:11" x14ac:dyDescent="0.25">
      <c r="A17" s="68"/>
      <c r="B17" s="68"/>
      <c r="C17" s="69"/>
      <c r="D17" s="70"/>
      <c r="E17" s="71"/>
      <c r="F17" s="71"/>
      <c r="G17" s="46">
        <f t="shared" si="5"/>
        <v>0</v>
      </c>
      <c r="H17" s="46">
        <f t="shared" si="6"/>
        <v>0</v>
      </c>
      <c r="I17" s="46">
        <f t="shared" si="7"/>
        <v>0</v>
      </c>
      <c r="J17" s="46">
        <f t="shared" si="8"/>
        <v>0</v>
      </c>
      <c r="K17" s="46">
        <f t="shared" si="9"/>
        <v>0</v>
      </c>
    </row>
    <row r="18" spans="1:11" x14ac:dyDescent="0.25">
      <c r="A18" s="68"/>
      <c r="B18" s="68"/>
      <c r="C18" s="72"/>
      <c r="D18" s="70"/>
      <c r="E18" s="71"/>
      <c r="F18" s="71"/>
      <c r="G18" s="46">
        <f t="shared" si="5"/>
        <v>0</v>
      </c>
      <c r="H18" s="46">
        <f t="shared" si="6"/>
        <v>0</v>
      </c>
      <c r="I18" s="46">
        <f t="shared" si="7"/>
        <v>0</v>
      </c>
      <c r="J18" s="46">
        <f t="shared" si="8"/>
        <v>0</v>
      </c>
      <c r="K18" s="46">
        <f t="shared" si="9"/>
        <v>0</v>
      </c>
    </row>
    <row r="19" spans="1:11" x14ac:dyDescent="0.25">
      <c r="A19" s="68"/>
      <c r="B19" s="68"/>
      <c r="C19" s="72"/>
      <c r="D19" s="70"/>
      <c r="E19" s="71"/>
      <c r="F19" s="71"/>
      <c r="G19" s="46">
        <f t="shared" ref="G19:G82" si="10">IF(F19="X",ROUND(E19*$G$5,2),0)</f>
        <v>0</v>
      </c>
      <c r="H19" s="46">
        <f t="shared" ref="H19:H82" si="11">IF(G19&gt;0,ROUND(E19*$H$5,2),0)</f>
        <v>0</v>
      </c>
      <c r="I19" s="46">
        <f t="shared" ref="I19:I82" si="12">E19+G19+H19</f>
        <v>0</v>
      </c>
      <c r="J19" s="46">
        <f t="shared" ref="J19:J82" si="13">ROUND(0.5*H19,2)</f>
        <v>0</v>
      </c>
      <c r="K19" s="46">
        <f t="shared" ref="K19:K82" si="14">E19+J19</f>
        <v>0</v>
      </c>
    </row>
    <row r="20" spans="1:11" x14ac:dyDescent="0.25">
      <c r="A20" s="68"/>
      <c r="B20" s="68"/>
      <c r="C20" s="72"/>
      <c r="D20" s="70"/>
      <c r="E20" s="71"/>
      <c r="F20" s="71"/>
      <c r="G20" s="46">
        <f t="shared" si="10"/>
        <v>0</v>
      </c>
      <c r="H20" s="46">
        <f t="shared" si="11"/>
        <v>0</v>
      </c>
      <c r="I20" s="46">
        <f t="shared" si="12"/>
        <v>0</v>
      </c>
      <c r="J20" s="46">
        <f t="shared" si="13"/>
        <v>0</v>
      </c>
      <c r="K20" s="46">
        <f t="shared" si="14"/>
        <v>0</v>
      </c>
    </row>
    <row r="21" spans="1:11" x14ac:dyDescent="0.25">
      <c r="A21" s="68"/>
      <c r="B21" s="68"/>
      <c r="C21" s="72"/>
      <c r="D21" s="70"/>
      <c r="E21" s="71"/>
      <c r="F21" s="71"/>
      <c r="G21" s="46">
        <f t="shared" si="10"/>
        <v>0</v>
      </c>
      <c r="H21" s="46">
        <f t="shared" si="11"/>
        <v>0</v>
      </c>
      <c r="I21" s="46">
        <f t="shared" si="12"/>
        <v>0</v>
      </c>
      <c r="J21" s="46">
        <f t="shared" si="13"/>
        <v>0</v>
      </c>
      <c r="K21" s="46">
        <f t="shared" si="14"/>
        <v>0</v>
      </c>
    </row>
    <row r="22" spans="1:11" x14ac:dyDescent="0.25">
      <c r="A22" s="68"/>
      <c r="B22" s="68"/>
      <c r="C22" s="72"/>
      <c r="D22" s="70"/>
      <c r="E22" s="71"/>
      <c r="F22" s="71"/>
      <c r="G22" s="46">
        <f t="shared" si="10"/>
        <v>0</v>
      </c>
      <c r="H22" s="46">
        <f t="shared" si="11"/>
        <v>0</v>
      </c>
      <c r="I22" s="46">
        <f t="shared" si="12"/>
        <v>0</v>
      </c>
      <c r="J22" s="46">
        <f t="shared" si="13"/>
        <v>0</v>
      </c>
      <c r="K22" s="46">
        <f t="shared" si="14"/>
        <v>0</v>
      </c>
    </row>
    <row r="23" spans="1:11" x14ac:dyDescent="0.25">
      <c r="A23" s="68"/>
      <c r="B23" s="68"/>
      <c r="C23" s="72"/>
      <c r="D23" s="70"/>
      <c r="E23" s="71"/>
      <c r="F23" s="71"/>
      <c r="G23" s="46">
        <f t="shared" si="10"/>
        <v>0</v>
      </c>
      <c r="H23" s="46">
        <f t="shared" si="11"/>
        <v>0</v>
      </c>
      <c r="I23" s="46">
        <f t="shared" si="12"/>
        <v>0</v>
      </c>
      <c r="J23" s="46">
        <f t="shared" si="13"/>
        <v>0</v>
      </c>
      <c r="K23" s="46">
        <f t="shared" si="14"/>
        <v>0</v>
      </c>
    </row>
    <row r="24" spans="1:11" x14ac:dyDescent="0.25">
      <c r="A24" s="68"/>
      <c r="B24" s="68"/>
      <c r="C24" s="72"/>
      <c r="D24" s="70"/>
      <c r="E24" s="71"/>
      <c r="F24" s="71"/>
      <c r="G24" s="46">
        <f t="shared" si="10"/>
        <v>0</v>
      </c>
      <c r="H24" s="46">
        <f t="shared" si="11"/>
        <v>0</v>
      </c>
      <c r="I24" s="46">
        <f t="shared" si="12"/>
        <v>0</v>
      </c>
      <c r="J24" s="46">
        <f t="shared" si="13"/>
        <v>0</v>
      </c>
      <c r="K24" s="46">
        <f t="shared" si="14"/>
        <v>0</v>
      </c>
    </row>
    <row r="25" spans="1:11" x14ac:dyDescent="0.25">
      <c r="A25" s="68"/>
      <c r="B25" s="68"/>
      <c r="C25" s="72"/>
      <c r="D25" s="70"/>
      <c r="E25" s="71"/>
      <c r="F25" s="71"/>
      <c r="G25" s="46">
        <f t="shared" si="10"/>
        <v>0</v>
      </c>
      <c r="H25" s="46">
        <f t="shared" si="11"/>
        <v>0</v>
      </c>
      <c r="I25" s="46">
        <f t="shared" si="12"/>
        <v>0</v>
      </c>
      <c r="J25" s="46">
        <f t="shared" si="13"/>
        <v>0</v>
      </c>
      <c r="K25" s="46">
        <f t="shared" si="14"/>
        <v>0</v>
      </c>
    </row>
    <row r="26" spans="1:11" x14ac:dyDescent="0.25">
      <c r="A26" s="68"/>
      <c r="B26" s="68"/>
      <c r="C26" s="72"/>
      <c r="D26" s="70"/>
      <c r="E26" s="71"/>
      <c r="F26" s="71"/>
      <c r="G26" s="46">
        <f t="shared" si="10"/>
        <v>0</v>
      </c>
      <c r="H26" s="46">
        <f t="shared" si="11"/>
        <v>0</v>
      </c>
      <c r="I26" s="46">
        <f t="shared" si="12"/>
        <v>0</v>
      </c>
      <c r="J26" s="46">
        <f t="shared" si="13"/>
        <v>0</v>
      </c>
      <c r="K26" s="46">
        <f t="shared" si="14"/>
        <v>0</v>
      </c>
    </row>
    <row r="27" spans="1:11" x14ac:dyDescent="0.25">
      <c r="A27" s="68"/>
      <c r="B27" s="68"/>
      <c r="C27" s="72"/>
      <c r="D27" s="70"/>
      <c r="E27" s="71"/>
      <c r="F27" s="71"/>
      <c r="G27" s="46">
        <f t="shared" si="10"/>
        <v>0</v>
      </c>
      <c r="H27" s="46">
        <f t="shared" si="11"/>
        <v>0</v>
      </c>
      <c r="I27" s="46">
        <f t="shared" si="12"/>
        <v>0</v>
      </c>
      <c r="J27" s="46">
        <f t="shared" si="13"/>
        <v>0</v>
      </c>
      <c r="K27" s="46">
        <f t="shared" si="14"/>
        <v>0</v>
      </c>
    </row>
    <row r="28" spans="1:11" x14ac:dyDescent="0.25">
      <c r="A28" s="68"/>
      <c r="B28" s="68"/>
      <c r="C28" s="72"/>
      <c r="D28" s="70"/>
      <c r="E28" s="71"/>
      <c r="F28" s="71"/>
      <c r="G28" s="46">
        <f t="shared" si="10"/>
        <v>0</v>
      </c>
      <c r="H28" s="46">
        <f t="shared" si="11"/>
        <v>0</v>
      </c>
      <c r="I28" s="46">
        <f t="shared" si="12"/>
        <v>0</v>
      </c>
      <c r="J28" s="46">
        <f t="shared" si="13"/>
        <v>0</v>
      </c>
      <c r="K28" s="46">
        <f t="shared" si="14"/>
        <v>0</v>
      </c>
    </row>
    <row r="29" spans="1:11" x14ac:dyDescent="0.25">
      <c r="A29" s="68"/>
      <c r="B29" s="68"/>
      <c r="C29" s="72"/>
      <c r="D29" s="70"/>
      <c r="E29" s="71"/>
      <c r="F29" s="71"/>
      <c r="G29" s="46">
        <f t="shared" si="10"/>
        <v>0</v>
      </c>
      <c r="H29" s="46">
        <f t="shared" si="11"/>
        <v>0</v>
      </c>
      <c r="I29" s="46">
        <f t="shared" si="12"/>
        <v>0</v>
      </c>
      <c r="J29" s="46">
        <f t="shared" si="13"/>
        <v>0</v>
      </c>
      <c r="K29" s="46">
        <f t="shared" si="14"/>
        <v>0</v>
      </c>
    </row>
    <row r="30" spans="1:11" x14ac:dyDescent="0.25">
      <c r="A30" s="68"/>
      <c r="B30" s="68"/>
      <c r="C30" s="72"/>
      <c r="D30" s="70"/>
      <c r="E30" s="71"/>
      <c r="F30" s="71"/>
      <c r="G30" s="46">
        <f t="shared" si="10"/>
        <v>0</v>
      </c>
      <c r="H30" s="46">
        <f t="shared" si="11"/>
        <v>0</v>
      </c>
      <c r="I30" s="46">
        <f t="shared" si="12"/>
        <v>0</v>
      </c>
      <c r="J30" s="46">
        <f t="shared" si="13"/>
        <v>0</v>
      </c>
      <c r="K30" s="46">
        <f t="shared" si="14"/>
        <v>0</v>
      </c>
    </row>
    <row r="31" spans="1:11" x14ac:dyDescent="0.25">
      <c r="A31" s="68"/>
      <c r="B31" s="68"/>
      <c r="C31" s="72"/>
      <c r="D31" s="70"/>
      <c r="E31" s="71"/>
      <c r="F31" s="71"/>
      <c r="G31" s="46">
        <f t="shared" si="10"/>
        <v>0</v>
      </c>
      <c r="H31" s="46">
        <f t="shared" si="11"/>
        <v>0</v>
      </c>
      <c r="I31" s="46">
        <f t="shared" si="12"/>
        <v>0</v>
      </c>
      <c r="J31" s="46">
        <f t="shared" si="13"/>
        <v>0</v>
      </c>
      <c r="K31" s="46">
        <f t="shared" si="14"/>
        <v>0</v>
      </c>
    </row>
    <row r="32" spans="1:11" x14ac:dyDescent="0.25">
      <c r="A32" s="68"/>
      <c r="B32" s="68"/>
      <c r="C32" s="72"/>
      <c r="D32" s="70"/>
      <c r="E32" s="71"/>
      <c r="F32" s="71"/>
      <c r="G32" s="46">
        <f t="shared" si="10"/>
        <v>0</v>
      </c>
      <c r="H32" s="46">
        <f t="shared" si="11"/>
        <v>0</v>
      </c>
      <c r="I32" s="46">
        <f t="shared" si="12"/>
        <v>0</v>
      </c>
      <c r="J32" s="46">
        <f t="shared" si="13"/>
        <v>0</v>
      </c>
      <c r="K32" s="46">
        <f t="shared" si="14"/>
        <v>0</v>
      </c>
    </row>
    <row r="33" spans="1:11" x14ac:dyDescent="0.25">
      <c r="A33" s="68"/>
      <c r="B33" s="68"/>
      <c r="C33" s="72"/>
      <c r="D33" s="70"/>
      <c r="E33" s="71"/>
      <c r="F33" s="71"/>
      <c r="G33" s="46">
        <f t="shared" si="10"/>
        <v>0</v>
      </c>
      <c r="H33" s="46">
        <f t="shared" si="11"/>
        <v>0</v>
      </c>
      <c r="I33" s="46">
        <f t="shared" si="12"/>
        <v>0</v>
      </c>
      <c r="J33" s="46">
        <f t="shared" si="13"/>
        <v>0</v>
      </c>
      <c r="K33" s="46">
        <f t="shared" si="14"/>
        <v>0</v>
      </c>
    </row>
    <row r="34" spans="1:11" x14ac:dyDescent="0.25">
      <c r="A34" s="68"/>
      <c r="B34" s="68"/>
      <c r="C34" s="72"/>
      <c r="D34" s="70"/>
      <c r="E34" s="71"/>
      <c r="F34" s="71"/>
      <c r="G34" s="46">
        <f t="shared" si="10"/>
        <v>0</v>
      </c>
      <c r="H34" s="46">
        <f t="shared" si="11"/>
        <v>0</v>
      </c>
      <c r="I34" s="46">
        <f t="shared" si="12"/>
        <v>0</v>
      </c>
      <c r="J34" s="46">
        <f t="shared" si="13"/>
        <v>0</v>
      </c>
      <c r="K34" s="46">
        <f t="shared" si="14"/>
        <v>0</v>
      </c>
    </row>
    <row r="35" spans="1:11" x14ac:dyDescent="0.25">
      <c r="A35" s="68"/>
      <c r="B35" s="68"/>
      <c r="C35" s="72"/>
      <c r="D35" s="70"/>
      <c r="E35" s="71"/>
      <c r="F35" s="71"/>
      <c r="G35" s="46">
        <f t="shared" si="10"/>
        <v>0</v>
      </c>
      <c r="H35" s="46">
        <f t="shared" si="11"/>
        <v>0</v>
      </c>
      <c r="I35" s="46">
        <f t="shared" si="12"/>
        <v>0</v>
      </c>
      <c r="J35" s="46">
        <f t="shared" si="13"/>
        <v>0</v>
      </c>
      <c r="K35" s="46">
        <f t="shared" si="14"/>
        <v>0</v>
      </c>
    </row>
    <row r="36" spans="1:11" x14ac:dyDescent="0.25">
      <c r="A36" s="68"/>
      <c r="B36" s="68"/>
      <c r="C36" s="72"/>
      <c r="D36" s="70"/>
      <c r="E36" s="71"/>
      <c r="F36" s="71"/>
      <c r="G36" s="46">
        <f t="shared" si="10"/>
        <v>0</v>
      </c>
      <c r="H36" s="46">
        <f t="shared" si="11"/>
        <v>0</v>
      </c>
      <c r="I36" s="46">
        <f t="shared" si="12"/>
        <v>0</v>
      </c>
      <c r="J36" s="46">
        <f t="shared" si="13"/>
        <v>0</v>
      </c>
      <c r="K36" s="46">
        <f t="shared" si="14"/>
        <v>0</v>
      </c>
    </row>
    <row r="37" spans="1:11" x14ac:dyDescent="0.25">
      <c r="A37" s="68"/>
      <c r="B37" s="68"/>
      <c r="C37" s="72"/>
      <c r="D37" s="70"/>
      <c r="E37" s="71"/>
      <c r="F37" s="71"/>
      <c r="G37" s="46">
        <f t="shared" si="10"/>
        <v>0</v>
      </c>
      <c r="H37" s="46">
        <f t="shared" si="11"/>
        <v>0</v>
      </c>
      <c r="I37" s="46">
        <f t="shared" si="12"/>
        <v>0</v>
      </c>
      <c r="J37" s="46">
        <f t="shared" si="13"/>
        <v>0</v>
      </c>
      <c r="K37" s="46">
        <f t="shared" si="14"/>
        <v>0</v>
      </c>
    </row>
    <row r="38" spans="1:11" x14ac:dyDescent="0.25">
      <c r="A38" s="68"/>
      <c r="B38" s="68"/>
      <c r="C38" s="72"/>
      <c r="D38" s="70"/>
      <c r="E38" s="71"/>
      <c r="F38" s="71"/>
      <c r="G38" s="46">
        <f t="shared" si="10"/>
        <v>0</v>
      </c>
      <c r="H38" s="46">
        <f t="shared" si="11"/>
        <v>0</v>
      </c>
      <c r="I38" s="46">
        <f t="shared" si="12"/>
        <v>0</v>
      </c>
      <c r="J38" s="46">
        <f t="shared" si="13"/>
        <v>0</v>
      </c>
      <c r="K38" s="46">
        <f t="shared" si="14"/>
        <v>0</v>
      </c>
    </row>
    <row r="39" spans="1:11" x14ac:dyDescent="0.25">
      <c r="A39" s="68"/>
      <c r="B39" s="68"/>
      <c r="C39" s="72"/>
      <c r="D39" s="70"/>
      <c r="E39" s="71"/>
      <c r="F39" s="71"/>
      <c r="G39" s="46">
        <f t="shared" si="10"/>
        <v>0</v>
      </c>
      <c r="H39" s="46">
        <f t="shared" si="11"/>
        <v>0</v>
      </c>
      <c r="I39" s="46">
        <f t="shared" si="12"/>
        <v>0</v>
      </c>
      <c r="J39" s="46">
        <f t="shared" si="13"/>
        <v>0</v>
      </c>
      <c r="K39" s="46">
        <f t="shared" si="14"/>
        <v>0</v>
      </c>
    </row>
    <row r="40" spans="1:11" x14ac:dyDescent="0.25">
      <c r="A40" s="68"/>
      <c r="B40" s="68"/>
      <c r="C40" s="72"/>
      <c r="D40" s="70"/>
      <c r="E40" s="71"/>
      <c r="F40" s="71"/>
      <c r="G40" s="46">
        <f t="shared" si="10"/>
        <v>0</v>
      </c>
      <c r="H40" s="46">
        <f t="shared" si="11"/>
        <v>0</v>
      </c>
      <c r="I40" s="46">
        <f t="shared" si="12"/>
        <v>0</v>
      </c>
      <c r="J40" s="46">
        <f t="shared" si="13"/>
        <v>0</v>
      </c>
      <c r="K40" s="46">
        <f t="shared" si="14"/>
        <v>0</v>
      </c>
    </row>
    <row r="41" spans="1:11" x14ac:dyDescent="0.25">
      <c r="A41" s="68"/>
      <c r="B41" s="68"/>
      <c r="C41" s="72"/>
      <c r="D41" s="70"/>
      <c r="E41" s="71"/>
      <c r="F41" s="71"/>
      <c r="G41" s="46">
        <f t="shared" si="10"/>
        <v>0</v>
      </c>
      <c r="H41" s="46">
        <f t="shared" si="11"/>
        <v>0</v>
      </c>
      <c r="I41" s="46">
        <f t="shared" si="12"/>
        <v>0</v>
      </c>
      <c r="J41" s="46">
        <f t="shared" si="13"/>
        <v>0</v>
      </c>
      <c r="K41" s="46">
        <f t="shared" si="14"/>
        <v>0</v>
      </c>
    </row>
    <row r="42" spans="1:11" x14ac:dyDescent="0.25">
      <c r="A42" s="68"/>
      <c r="B42" s="68"/>
      <c r="C42" s="72"/>
      <c r="D42" s="70"/>
      <c r="E42" s="71"/>
      <c r="F42" s="71"/>
      <c r="G42" s="46">
        <f t="shared" si="10"/>
        <v>0</v>
      </c>
      <c r="H42" s="46">
        <f t="shared" si="11"/>
        <v>0</v>
      </c>
      <c r="I42" s="46">
        <f t="shared" si="12"/>
        <v>0</v>
      </c>
      <c r="J42" s="46">
        <f t="shared" si="13"/>
        <v>0</v>
      </c>
      <c r="K42" s="46">
        <f t="shared" si="14"/>
        <v>0</v>
      </c>
    </row>
    <row r="43" spans="1:11" x14ac:dyDescent="0.25">
      <c r="A43" s="68"/>
      <c r="B43" s="68"/>
      <c r="C43" s="72"/>
      <c r="D43" s="70"/>
      <c r="E43" s="71"/>
      <c r="F43" s="71"/>
      <c r="G43" s="46">
        <f t="shared" si="10"/>
        <v>0</v>
      </c>
      <c r="H43" s="46">
        <f t="shared" si="11"/>
        <v>0</v>
      </c>
      <c r="I43" s="46">
        <f t="shared" si="12"/>
        <v>0</v>
      </c>
      <c r="J43" s="46">
        <f t="shared" si="13"/>
        <v>0</v>
      </c>
      <c r="K43" s="46">
        <f t="shared" si="14"/>
        <v>0</v>
      </c>
    </row>
    <row r="44" spans="1:11" x14ac:dyDescent="0.25">
      <c r="A44" s="68"/>
      <c r="B44" s="68"/>
      <c r="C44" s="72"/>
      <c r="D44" s="70"/>
      <c r="E44" s="71"/>
      <c r="F44" s="71"/>
      <c r="G44" s="46">
        <f t="shared" si="10"/>
        <v>0</v>
      </c>
      <c r="H44" s="46">
        <f t="shared" si="11"/>
        <v>0</v>
      </c>
      <c r="I44" s="46">
        <f t="shared" si="12"/>
        <v>0</v>
      </c>
      <c r="J44" s="46">
        <f t="shared" si="13"/>
        <v>0</v>
      </c>
      <c r="K44" s="46">
        <f t="shared" si="14"/>
        <v>0</v>
      </c>
    </row>
    <row r="45" spans="1:11" x14ac:dyDescent="0.25">
      <c r="A45" s="68"/>
      <c r="B45" s="68"/>
      <c r="C45" s="72"/>
      <c r="D45" s="70"/>
      <c r="E45" s="71"/>
      <c r="F45" s="71"/>
      <c r="G45" s="46">
        <f t="shared" si="10"/>
        <v>0</v>
      </c>
      <c r="H45" s="46">
        <f t="shared" si="11"/>
        <v>0</v>
      </c>
      <c r="I45" s="46">
        <f t="shared" si="12"/>
        <v>0</v>
      </c>
      <c r="J45" s="46">
        <f t="shared" si="13"/>
        <v>0</v>
      </c>
      <c r="K45" s="46">
        <f t="shared" si="14"/>
        <v>0</v>
      </c>
    </row>
    <row r="46" spans="1:11" x14ac:dyDescent="0.25">
      <c r="A46" s="68"/>
      <c r="B46" s="68"/>
      <c r="C46" s="72"/>
      <c r="D46" s="70"/>
      <c r="E46" s="71"/>
      <c r="F46" s="71"/>
      <c r="G46" s="46">
        <f t="shared" si="10"/>
        <v>0</v>
      </c>
      <c r="H46" s="46">
        <f t="shared" si="11"/>
        <v>0</v>
      </c>
      <c r="I46" s="46">
        <f t="shared" si="12"/>
        <v>0</v>
      </c>
      <c r="J46" s="46">
        <f t="shared" si="13"/>
        <v>0</v>
      </c>
      <c r="K46" s="46">
        <f t="shared" si="14"/>
        <v>0</v>
      </c>
    </row>
    <row r="47" spans="1:11" x14ac:dyDescent="0.25">
      <c r="A47" s="68"/>
      <c r="B47" s="68"/>
      <c r="C47" s="72"/>
      <c r="D47" s="70"/>
      <c r="E47" s="71"/>
      <c r="F47" s="71"/>
      <c r="G47" s="46">
        <f t="shared" si="10"/>
        <v>0</v>
      </c>
      <c r="H47" s="46">
        <f t="shared" si="11"/>
        <v>0</v>
      </c>
      <c r="I47" s="46">
        <f t="shared" si="12"/>
        <v>0</v>
      </c>
      <c r="J47" s="46">
        <f t="shared" si="13"/>
        <v>0</v>
      </c>
      <c r="K47" s="46">
        <f t="shared" si="14"/>
        <v>0</v>
      </c>
    </row>
    <row r="48" spans="1:11" x14ac:dyDescent="0.25">
      <c r="A48" s="68"/>
      <c r="B48" s="68"/>
      <c r="C48" s="72"/>
      <c r="D48" s="70"/>
      <c r="E48" s="71"/>
      <c r="F48" s="71"/>
      <c r="G48" s="46">
        <f t="shared" si="10"/>
        <v>0</v>
      </c>
      <c r="H48" s="46">
        <f t="shared" si="11"/>
        <v>0</v>
      </c>
      <c r="I48" s="46">
        <f t="shared" si="12"/>
        <v>0</v>
      </c>
      <c r="J48" s="46">
        <f t="shared" si="13"/>
        <v>0</v>
      </c>
      <c r="K48" s="46">
        <f t="shared" si="14"/>
        <v>0</v>
      </c>
    </row>
    <row r="49" spans="1:11" x14ac:dyDescent="0.25">
      <c r="A49" s="68"/>
      <c r="B49" s="68"/>
      <c r="C49" s="72"/>
      <c r="D49" s="70"/>
      <c r="E49" s="71"/>
      <c r="F49" s="71"/>
      <c r="G49" s="46">
        <f t="shared" si="10"/>
        <v>0</v>
      </c>
      <c r="H49" s="46">
        <f t="shared" si="11"/>
        <v>0</v>
      </c>
      <c r="I49" s="46">
        <f t="shared" si="12"/>
        <v>0</v>
      </c>
      <c r="J49" s="46">
        <f t="shared" si="13"/>
        <v>0</v>
      </c>
      <c r="K49" s="46">
        <f t="shared" si="14"/>
        <v>0</v>
      </c>
    </row>
    <row r="50" spans="1:11" x14ac:dyDescent="0.25">
      <c r="A50" s="68"/>
      <c r="B50" s="68"/>
      <c r="C50" s="72"/>
      <c r="D50" s="70"/>
      <c r="E50" s="71"/>
      <c r="F50" s="71"/>
      <c r="G50" s="46">
        <f t="shared" si="10"/>
        <v>0</v>
      </c>
      <c r="H50" s="46">
        <f t="shared" si="11"/>
        <v>0</v>
      </c>
      <c r="I50" s="46">
        <f t="shared" si="12"/>
        <v>0</v>
      </c>
      <c r="J50" s="46">
        <f t="shared" si="13"/>
        <v>0</v>
      </c>
      <c r="K50" s="46">
        <f t="shared" si="14"/>
        <v>0</v>
      </c>
    </row>
    <row r="51" spans="1:11" x14ac:dyDescent="0.25">
      <c r="A51" s="68"/>
      <c r="B51" s="68"/>
      <c r="C51" s="72"/>
      <c r="D51" s="70"/>
      <c r="E51" s="71"/>
      <c r="F51" s="71"/>
      <c r="G51" s="46">
        <f t="shared" si="10"/>
        <v>0</v>
      </c>
      <c r="H51" s="46">
        <f t="shared" si="11"/>
        <v>0</v>
      </c>
      <c r="I51" s="46">
        <f t="shared" si="12"/>
        <v>0</v>
      </c>
      <c r="J51" s="46">
        <f t="shared" si="13"/>
        <v>0</v>
      </c>
      <c r="K51" s="46">
        <f t="shared" si="14"/>
        <v>0</v>
      </c>
    </row>
    <row r="52" spans="1:11" x14ac:dyDescent="0.25">
      <c r="A52" s="68"/>
      <c r="B52" s="68"/>
      <c r="C52" s="72"/>
      <c r="D52" s="70"/>
      <c r="E52" s="71"/>
      <c r="F52" s="71"/>
      <c r="G52" s="46">
        <f t="shared" si="10"/>
        <v>0</v>
      </c>
      <c r="H52" s="46">
        <f t="shared" si="11"/>
        <v>0</v>
      </c>
      <c r="I52" s="46">
        <f t="shared" si="12"/>
        <v>0</v>
      </c>
      <c r="J52" s="46">
        <f t="shared" si="13"/>
        <v>0</v>
      </c>
      <c r="K52" s="46">
        <f t="shared" si="14"/>
        <v>0</v>
      </c>
    </row>
    <row r="53" spans="1:11" x14ac:dyDescent="0.25">
      <c r="A53" s="68"/>
      <c r="B53" s="68"/>
      <c r="C53" s="72"/>
      <c r="D53" s="70"/>
      <c r="E53" s="71"/>
      <c r="F53" s="71"/>
      <c r="G53" s="46">
        <f t="shared" si="10"/>
        <v>0</v>
      </c>
      <c r="H53" s="46">
        <f t="shared" si="11"/>
        <v>0</v>
      </c>
      <c r="I53" s="46">
        <f t="shared" si="12"/>
        <v>0</v>
      </c>
      <c r="J53" s="46">
        <f t="shared" si="13"/>
        <v>0</v>
      </c>
      <c r="K53" s="46">
        <f t="shared" si="14"/>
        <v>0</v>
      </c>
    </row>
    <row r="54" spans="1:11" x14ac:dyDescent="0.25">
      <c r="A54" s="68"/>
      <c r="B54" s="68"/>
      <c r="C54" s="72"/>
      <c r="D54" s="70"/>
      <c r="E54" s="71"/>
      <c r="F54" s="71"/>
      <c r="G54" s="46">
        <f t="shared" si="10"/>
        <v>0</v>
      </c>
      <c r="H54" s="46">
        <f t="shared" si="11"/>
        <v>0</v>
      </c>
      <c r="I54" s="46">
        <f t="shared" si="12"/>
        <v>0</v>
      </c>
      <c r="J54" s="46">
        <f t="shared" si="13"/>
        <v>0</v>
      </c>
      <c r="K54" s="46">
        <f t="shared" si="14"/>
        <v>0</v>
      </c>
    </row>
    <row r="55" spans="1:11" x14ac:dyDescent="0.25">
      <c r="A55" s="68"/>
      <c r="B55" s="68"/>
      <c r="C55" s="72"/>
      <c r="D55" s="70"/>
      <c r="E55" s="71"/>
      <c r="F55" s="71"/>
      <c r="G55" s="46">
        <f t="shared" si="10"/>
        <v>0</v>
      </c>
      <c r="H55" s="46">
        <f t="shared" si="11"/>
        <v>0</v>
      </c>
      <c r="I55" s="46">
        <f t="shared" si="12"/>
        <v>0</v>
      </c>
      <c r="J55" s="46">
        <f t="shared" si="13"/>
        <v>0</v>
      </c>
      <c r="K55" s="46">
        <f t="shared" si="14"/>
        <v>0</v>
      </c>
    </row>
    <row r="56" spans="1:11" x14ac:dyDescent="0.25">
      <c r="A56" s="68"/>
      <c r="B56" s="68"/>
      <c r="C56" s="72"/>
      <c r="D56" s="70"/>
      <c r="E56" s="71"/>
      <c r="F56" s="71"/>
      <c r="G56" s="46">
        <f t="shared" si="10"/>
        <v>0</v>
      </c>
      <c r="H56" s="46">
        <f t="shared" si="11"/>
        <v>0</v>
      </c>
      <c r="I56" s="46">
        <f t="shared" si="12"/>
        <v>0</v>
      </c>
      <c r="J56" s="46">
        <f t="shared" si="13"/>
        <v>0</v>
      </c>
      <c r="K56" s="46">
        <f t="shared" si="14"/>
        <v>0</v>
      </c>
    </row>
    <row r="57" spans="1:11" x14ac:dyDescent="0.25">
      <c r="A57" s="68"/>
      <c r="B57" s="68"/>
      <c r="C57" s="72"/>
      <c r="D57" s="70"/>
      <c r="E57" s="71"/>
      <c r="F57" s="71"/>
      <c r="G57" s="46">
        <f t="shared" si="10"/>
        <v>0</v>
      </c>
      <c r="H57" s="46">
        <f t="shared" si="11"/>
        <v>0</v>
      </c>
      <c r="I57" s="46">
        <f t="shared" si="12"/>
        <v>0</v>
      </c>
      <c r="J57" s="46">
        <f t="shared" si="13"/>
        <v>0</v>
      </c>
      <c r="K57" s="46">
        <f t="shared" si="14"/>
        <v>0</v>
      </c>
    </row>
    <row r="58" spans="1:11" x14ac:dyDescent="0.25">
      <c r="A58" s="68"/>
      <c r="B58" s="68"/>
      <c r="C58" s="72"/>
      <c r="D58" s="70"/>
      <c r="E58" s="71"/>
      <c r="F58" s="71"/>
      <c r="G58" s="46">
        <f t="shared" si="10"/>
        <v>0</v>
      </c>
      <c r="H58" s="46">
        <f t="shared" si="11"/>
        <v>0</v>
      </c>
      <c r="I58" s="46">
        <f t="shared" si="12"/>
        <v>0</v>
      </c>
      <c r="J58" s="46">
        <f t="shared" si="13"/>
        <v>0</v>
      </c>
      <c r="K58" s="46">
        <f t="shared" si="14"/>
        <v>0</v>
      </c>
    </row>
    <row r="59" spans="1:11" x14ac:dyDescent="0.25">
      <c r="A59" s="68"/>
      <c r="B59" s="68"/>
      <c r="C59" s="72"/>
      <c r="D59" s="70"/>
      <c r="E59" s="71"/>
      <c r="F59" s="71"/>
      <c r="G59" s="46">
        <f t="shared" si="10"/>
        <v>0</v>
      </c>
      <c r="H59" s="46">
        <f t="shared" si="11"/>
        <v>0</v>
      </c>
      <c r="I59" s="46">
        <f t="shared" si="12"/>
        <v>0</v>
      </c>
      <c r="J59" s="46">
        <f t="shared" si="13"/>
        <v>0</v>
      </c>
      <c r="K59" s="46">
        <f t="shared" si="14"/>
        <v>0</v>
      </c>
    </row>
    <row r="60" spans="1:11" x14ac:dyDescent="0.25">
      <c r="A60" s="68"/>
      <c r="B60" s="68"/>
      <c r="C60" s="72"/>
      <c r="D60" s="70"/>
      <c r="E60" s="71"/>
      <c r="F60" s="71"/>
      <c r="G60" s="46">
        <f t="shared" si="10"/>
        <v>0</v>
      </c>
      <c r="H60" s="46">
        <f t="shared" si="11"/>
        <v>0</v>
      </c>
      <c r="I60" s="46">
        <f t="shared" si="12"/>
        <v>0</v>
      </c>
      <c r="J60" s="46">
        <f t="shared" si="13"/>
        <v>0</v>
      </c>
      <c r="K60" s="46">
        <f t="shared" si="14"/>
        <v>0</v>
      </c>
    </row>
    <row r="61" spans="1:11" x14ac:dyDescent="0.25">
      <c r="A61" s="68"/>
      <c r="B61" s="68"/>
      <c r="C61" s="72"/>
      <c r="D61" s="70"/>
      <c r="E61" s="71"/>
      <c r="F61" s="71"/>
      <c r="G61" s="46">
        <f t="shared" si="10"/>
        <v>0</v>
      </c>
      <c r="H61" s="46">
        <f t="shared" si="11"/>
        <v>0</v>
      </c>
      <c r="I61" s="46">
        <f t="shared" si="12"/>
        <v>0</v>
      </c>
      <c r="J61" s="46">
        <f t="shared" si="13"/>
        <v>0</v>
      </c>
      <c r="K61" s="46">
        <f t="shared" si="14"/>
        <v>0</v>
      </c>
    </row>
    <row r="62" spans="1:11" x14ac:dyDescent="0.25">
      <c r="A62" s="68"/>
      <c r="B62" s="68"/>
      <c r="C62" s="72"/>
      <c r="D62" s="70"/>
      <c r="E62" s="71"/>
      <c r="F62" s="71"/>
      <c r="G62" s="46">
        <f t="shared" si="10"/>
        <v>0</v>
      </c>
      <c r="H62" s="46">
        <f t="shared" si="11"/>
        <v>0</v>
      </c>
      <c r="I62" s="46">
        <f t="shared" si="12"/>
        <v>0</v>
      </c>
      <c r="J62" s="46">
        <f t="shared" si="13"/>
        <v>0</v>
      </c>
      <c r="K62" s="46">
        <f t="shared" si="14"/>
        <v>0</v>
      </c>
    </row>
    <row r="63" spans="1:11" x14ac:dyDescent="0.25">
      <c r="A63" s="68"/>
      <c r="B63" s="68"/>
      <c r="C63" s="72"/>
      <c r="D63" s="70"/>
      <c r="E63" s="71"/>
      <c r="F63" s="71"/>
      <c r="G63" s="46">
        <f t="shared" si="10"/>
        <v>0</v>
      </c>
      <c r="H63" s="46">
        <f t="shared" si="11"/>
        <v>0</v>
      </c>
      <c r="I63" s="46">
        <f t="shared" si="12"/>
        <v>0</v>
      </c>
      <c r="J63" s="46">
        <f t="shared" si="13"/>
        <v>0</v>
      </c>
      <c r="K63" s="46">
        <f t="shared" si="14"/>
        <v>0</v>
      </c>
    </row>
    <row r="64" spans="1:11" x14ac:dyDescent="0.25">
      <c r="A64" s="68"/>
      <c r="B64" s="68"/>
      <c r="C64" s="72"/>
      <c r="D64" s="70"/>
      <c r="E64" s="71"/>
      <c r="F64" s="71"/>
      <c r="G64" s="46">
        <f t="shared" si="10"/>
        <v>0</v>
      </c>
      <c r="H64" s="46">
        <f t="shared" si="11"/>
        <v>0</v>
      </c>
      <c r="I64" s="46">
        <f t="shared" si="12"/>
        <v>0</v>
      </c>
      <c r="J64" s="46">
        <f t="shared" si="13"/>
        <v>0</v>
      </c>
      <c r="K64" s="46">
        <f t="shared" si="14"/>
        <v>0</v>
      </c>
    </row>
    <row r="65" spans="1:11" x14ac:dyDescent="0.25">
      <c r="A65" s="68"/>
      <c r="B65" s="68"/>
      <c r="C65" s="72"/>
      <c r="D65" s="70"/>
      <c r="E65" s="71"/>
      <c r="F65" s="71"/>
      <c r="G65" s="46">
        <f t="shared" si="10"/>
        <v>0</v>
      </c>
      <c r="H65" s="46">
        <f t="shared" si="11"/>
        <v>0</v>
      </c>
      <c r="I65" s="46">
        <f t="shared" si="12"/>
        <v>0</v>
      </c>
      <c r="J65" s="46">
        <f t="shared" si="13"/>
        <v>0</v>
      </c>
      <c r="K65" s="46">
        <f t="shared" si="14"/>
        <v>0</v>
      </c>
    </row>
    <row r="66" spans="1:11" x14ac:dyDescent="0.25">
      <c r="A66" s="68"/>
      <c r="B66" s="68"/>
      <c r="C66" s="72"/>
      <c r="D66" s="70"/>
      <c r="E66" s="71"/>
      <c r="F66" s="71"/>
      <c r="G66" s="46">
        <f t="shared" si="10"/>
        <v>0</v>
      </c>
      <c r="H66" s="46">
        <f t="shared" si="11"/>
        <v>0</v>
      </c>
      <c r="I66" s="46">
        <f t="shared" si="12"/>
        <v>0</v>
      </c>
      <c r="J66" s="46">
        <f t="shared" si="13"/>
        <v>0</v>
      </c>
      <c r="K66" s="46">
        <f t="shared" si="14"/>
        <v>0</v>
      </c>
    </row>
    <row r="67" spans="1:11" x14ac:dyDescent="0.25">
      <c r="A67" s="68"/>
      <c r="B67" s="68"/>
      <c r="C67" s="72"/>
      <c r="D67" s="70"/>
      <c r="E67" s="71"/>
      <c r="F67" s="71"/>
      <c r="G67" s="46">
        <f t="shared" si="10"/>
        <v>0</v>
      </c>
      <c r="H67" s="46">
        <f t="shared" si="11"/>
        <v>0</v>
      </c>
      <c r="I67" s="46">
        <f t="shared" si="12"/>
        <v>0</v>
      </c>
      <c r="J67" s="46">
        <f t="shared" si="13"/>
        <v>0</v>
      </c>
      <c r="K67" s="46">
        <f t="shared" si="14"/>
        <v>0</v>
      </c>
    </row>
    <row r="68" spans="1:11" x14ac:dyDescent="0.25">
      <c r="A68" s="68"/>
      <c r="B68" s="68"/>
      <c r="C68" s="72"/>
      <c r="D68" s="70"/>
      <c r="E68" s="71"/>
      <c r="F68" s="71"/>
      <c r="G68" s="46">
        <f t="shared" si="10"/>
        <v>0</v>
      </c>
      <c r="H68" s="46">
        <f t="shared" si="11"/>
        <v>0</v>
      </c>
      <c r="I68" s="46">
        <f t="shared" si="12"/>
        <v>0</v>
      </c>
      <c r="J68" s="46">
        <f t="shared" si="13"/>
        <v>0</v>
      </c>
      <c r="K68" s="46">
        <f t="shared" si="14"/>
        <v>0</v>
      </c>
    </row>
    <row r="69" spans="1:11" x14ac:dyDescent="0.25">
      <c r="A69" s="68"/>
      <c r="B69" s="68"/>
      <c r="C69" s="72"/>
      <c r="D69" s="70"/>
      <c r="E69" s="71"/>
      <c r="F69" s="71"/>
      <c r="G69" s="46">
        <f t="shared" si="10"/>
        <v>0</v>
      </c>
      <c r="H69" s="46">
        <f t="shared" si="11"/>
        <v>0</v>
      </c>
      <c r="I69" s="46">
        <f t="shared" si="12"/>
        <v>0</v>
      </c>
      <c r="J69" s="46">
        <f t="shared" si="13"/>
        <v>0</v>
      </c>
      <c r="K69" s="46">
        <f t="shared" si="14"/>
        <v>0</v>
      </c>
    </row>
    <row r="70" spans="1:11" x14ac:dyDescent="0.25">
      <c r="A70" s="68"/>
      <c r="B70" s="68"/>
      <c r="C70" s="72"/>
      <c r="D70" s="70"/>
      <c r="E70" s="71"/>
      <c r="F70" s="71"/>
      <c r="G70" s="46">
        <f t="shared" si="10"/>
        <v>0</v>
      </c>
      <c r="H70" s="46">
        <f t="shared" si="11"/>
        <v>0</v>
      </c>
      <c r="I70" s="46">
        <f t="shared" si="12"/>
        <v>0</v>
      </c>
      <c r="J70" s="46">
        <f t="shared" si="13"/>
        <v>0</v>
      </c>
      <c r="K70" s="46">
        <f t="shared" si="14"/>
        <v>0</v>
      </c>
    </row>
    <row r="71" spans="1:11" x14ac:dyDescent="0.25">
      <c r="A71" s="68"/>
      <c r="B71" s="68"/>
      <c r="C71" s="72"/>
      <c r="D71" s="70"/>
      <c r="E71" s="71"/>
      <c r="F71" s="71"/>
      <c r="G71" s="46">
        <f t="shared" si="10"/>
        <v>0</v>
      </c>
      <c r="H71" s="46">
        <f t="shared" si="11"/>
        <v>0</v>
      </c>
      <c r="I71" s="46">
        <f t="shared" si="12"/>
        <v>0</v>
      </c>
      <c r="J71" s="46">
        <f t="shared" si="13"/>
        <v>0</v>
      </c>
      <c r="K71" s="46">
        <f t="shared" si="14"/>
        <v>0</v>
      </c>
    </row>
    <row r="72" spans="1:11" x14ac:dyDescent="0.25">
      <c r="A72" s="68"/>
      <c r="B72" s="68"/>
      <c r="C72" s="72"/>
      <c r="D72" s="70"/>
      <c r="E72" s="71"/>
      <c r="F72" s="71"/>
      <c r="G72" s="46">
        <f t="shared" si="10"/>
        <v>0</v>
      </c>
      <c r="H72" s="46">
        <f t="shared" si="11"/>
        <v>0</v>
      </c>
      <c r="I72" s="46">
        <f t="shared" si="12"/>
        <v>0</v>
      </c>
      <c r="J72" s="46">
        <f t="shared" si="13"/>
        <v>0</v>
      </c>
      <c r="K72" s="46">
        <f t="shared" si="14"/>
        <v>0</v>
      </c>
    </row>
    <row r="73" spans="1:11" x14ac:dyDescent="0.25">
      <c r="A73" s="68"/>
      <c r="B73" s="68"/>
      <c r="C73" s="72"/>
      <c r="D73" s="70"/>
      <c r="E73" s="71"/>
      <c r="F73" s="71"/>
      <c r="G73" s="46">
        <f t="shared" si="10"/>
        <v>0</v>
      </c>
      <c r="H73" s="46">
        <f t="shared" si="11"/>
        <v>0</v>
      </c>
      <c r="I73" s="46">
        <f t="shared" si="12"/>
        <v>0</v>
      </c>
      <c r="J73" s="46">
        <f t="shared" si="13"/>
        <v>0</v>
      </c>
      <c r="K73" s="46">
        <f t="shared" si="14"/>
        <v>0</v>
      </c>
    </row>
    <row r="74" spans="1:11" x14ac:dyDescent="0.25">
      <c r="A74" s="68"/>
      <c r="B74" s="68"/>
      <c r="C74" s="72"/>
      <c r="D74" s="70"/>
      <c r="E74" s="71"/>
      <c r="F74" s="71"/>
      <c r="G74" s="46">
        <f t="shared" si="10"/>
        <v>0</v>
      </c>
      <c r="H74" s="46">
        <f t="shared" si="11"/>
        <v>0</v>
      </c>
      <c r="I74" s="46">
        <f t="shared" si="12"/>
        <v>0</v>
      </c>
      <c r="J74" s="46">
        <f t="shared" si="13"/>
        <v>0</v>
      </c>
      <c r="K74" s="46">
        <f t="shared" si="14"/>
        <v>0</v>
      </c>
    </row>
    <row r="75" spans="1:11" x14ac:dyDescent="0.25">
      <c r="A75" s="68"/>
      <c r="B75" s="68"/>
      <c r="C75" s="72"/>
      <c r="D75" s="70"/>
      <c r="E75" s="71"/>
      <c r="F75" s="71"/>
      <c r="G75" s="46">
        <f t="shared" si="10"/>
        <v>0</v>
      </c>
      <c r="H75" s="46">
        <f t="shared" si="11"/>
        <v>0</v>
      </c>
      <c r="I75" s="46">
        <f t="shared" si="12"/>
        <v>0</v>
      </c>
      <c r="J75" s="46">
        <f t="shared" si="13"/>
        <v>0</v>
      </c>
      <c r="K75" s="46">
        <f t="shared" si="14"/>
        <v>0</v>
      </c>
    </row>
    <row r="76" spans="1:11" x14ac:dyDescent="0.25">
      <c r="A76" s="68"/>
      <c r="B76" s="68"/>
      <c r="C76" s="72"/>
      <c r="D76" s="70"/>
      <c r="E76" s="71"/>
      <c r="F76" s="71"/>
      <c r="G76" s="46">
        <f t="shared" si="10"/>
        <v>0</v>
      </c>
      <c r="H76" s="46">
        <f t="shared" si="11"/>
        <v>0</v>
      </c>
      <c r="I76" s="46">
        <f t="shared" si="12"/>
        <v>0</v>
      </c>
      <c r="J76" s="46">
        <f t="shared" si="13"/>
        <v>0</v>
      </c>
      <c r="K76" s="46">
        <f t="shared" si="14"/>
        <v>0</v>
      </c>
    </row>
    <row r="77" spans="1:11" x14ac:dyDescent="0.25">
      <c r="A77" s="68"/>
      <c r="B77" s="68"/>
      <c r="C77" s="72"/>
      <c r="D77" s="70"/>
      <c r="E77" s="71"/>
      <c r="F77" s="71"/>
      <c r="G77" s="46">
        <f t="shared" si="10"/>
        <v>0</v>
      </c>
      <c r="H77" s="46">
        <f t="shared" si="11"/>
        <v>0</v>
      </c>
      <c r="I77" s="46">
        <f t="shared" si="12"/>
        <v>0</v>
      </c>
      <c r="J77" s="46">
        <f t="shared" si="13"/>
        <v>0</v>
      </c>
      <c r="K77" s="46">
        <f t="shared" si="14"/>
        <v>0</v>
      </c>
    </row>
    <row r="78" spans="1:11" x14ac:dyDescent="0.25">
      <c r="A78" s="68"/>
      <c r="B78" s="68"/>
      <c r="C78" s="72"/>
      <c r="D78" s="70"/>
      <c r="E78" s="71"/>
      <c r="F78" s="71"/>
      <c r="G78" s="46">
        <f t="shared" si="10"/>
        <v>0</v>
      </c>
      <c r="H78" s="46">
        <f t="shared" si="11"/>
        <v>0</v>
      </c>
      <c r="I78" s="46">
        <f t="shared" si="12"/>
        <v>0</v>
      </c>
      <c r="J78" s="46">
        <f t="shared" si="13"/>
        <v>0</v>
      </c>
      <c r="K78" s="46">
        <f t="shared" si="14"/>
        <v>0</v>
      </c>
    </row>
    <row r="79" spans="1:11" x14ac:dyDescent="0.25">
      <c r="A79" s="68"/>
      <c r="B79" s="68"/>
      <c r="C79" s="72"/>
      <c r="D79" s="70"/>
      <c r="E79" s="71"/>
      <c r="F79" s="71"/>
      <c r="G79" s="46">
        <f t="shared" si="10"/>
        <v>0</v>
      </c>
      <c r="H79" s="46">
        <f t="shared" si="11"/>
        <v>0</v>
      </c>
      <c r="I79" s="46">
        <f t="shared" si="12"/>
        <v>0</v>
      </c>
      <c r="J79" s="46">
        <f t="shared" si="13"/>
        <v>0</v>
      </c>
      <c r="K79" s="46">
        <f t="shared" si="14"/>
        <v>0</v>
      </c>
    </row>
    <row r="80" spans="1:11" x14ac:dyDescent="0.25">
      <c r="A80" s="68"/>
      <c r="B80" s="68"/>
      <c r="C80" s="72"/>
      <c r="D80" s="70"/>
      <c r="E80" s="71"/>
      <c r="F80" s="71"/>
      <c r="G80" s="46">
        <f t="shared" si="10"/>
        <v>0</v>
      </c>
      <c r="H80" s="46">
        <f t="shared" si="11"/>
        <v>0</v>
      </c>
      <c r="I80" s="46">
        <f t="shared" si="12"/>
        <v>0</v>
      </c>
      <c r="J80" s="46">
        <f t="shared" si="13"/>
        <v>0</v>
      </c>
      <c r="K80" s="46">
        <f t="shared" si="14"/>
        <v>0</v>
      </c>
    </row>
    <row r="81" spans="1:11" x14ac:dyDescent="0.25">
      <c r="A81" s="68"/>
      <c r="B81" s="68"/>
      <c r="C81" s="72"/>
      <c r="D81" s="70"/>
      <c r="E81" s="71"/>
      <c r="F81" s="71"/>
      <c r="G81" s="46">
        <f t="shared" si="10"/>
        <v>0</v>
      </c>
      <c r="H81" s="46">
        <f t="shared" si="11"/>
        <v>0</v>
      </c>
      <c r="I81" s="46">
        <f t="shared" si="12"/>
        <v>0</v>
      </c>
      <c r="J81" s="46">
        <f t="shared" si="13"/>
        <v>0</v>
      </c>
      <c r="K81" s="46">
        <f t="shared" si="14"/>
        <v>0</v>
      </c>
    </row>
    <row r="82" spans="1:11" x14ac:dyDescent="0.25">
      <c r="A82" s="68"/>
      <c r="B82" s="68"/>
      <c r="C82" s="72"/>
      <c r="D82" s="70"/>
      <c r="E82" s="71"/>
      <c r="F82" s="71"/>
      <c r="G82" s="46">
        <f t="shared" si="10"/>
        <v>0</v>
      </c>
      <c r="H82" s="46">
        <f t="shared" si="11"/>
        <v>0</v>
      </c>
      <c r="I82" s="46">
        <f t="shared" si="12"/>
        <v>0</v>
      </c>
      <c r="J82" s="46">
        <f t="shared" si="13"/>
        <v>0</v>
      </c>
      <c r="K82" s="46">
        <f t="shared" si="14"/>
        <v>0</v>
      </c>
    </row>
    <row r="83" spans="1:11" x14ac:dyDescent="0.25">
      <c r="A83" s="68"/>
      <c r="B83" s="68"/>
      <c r="C83" s="72"/>
      <c r="D83" s="70"/>
      <c r="E83" s="71"/>
      <c r="F83" s="71"/>
      <c r="G83" s="46">
        <f t="shared" ref="G83:G94" si="15">IF(F83="X",ROUND(E83*$G$5,2),0)</f>
        <v>0</v>
      </c>
      <c r="H83" s="46">
        <f t="shared" ref="H83:H94" si="16">IF(G83&gt;0,ROUND(E83*$H$5,2),0)</f>
        <v>0</v>
      </c>
      <c r="I83" s="46">
        <f t="shared" ref="I83:I94" si="17">E83+G83+H83</f>
        <v>0</v>
      </c>
      <c r="J83" s="46">
        <f t="shared" ref="J83:J94" si="18">ROUND(0.5*H83,2)</f>
        <v>0</v>
      </c>
      <c r="K83" s="46">
        <f t="shared" ref="K83:K94" si="19">E83+J83</f>
        <v>0</v>
      </c>
    </row>
    <row r="84" spans="1:11" x14ac:dyDescent="0.25">
      <c r="A84" s="68"/>
      <c r="B84" s="68"/>
      <c r="C84" s="72"/>
      <c r="D84" s="70"/>
      <c r="E84" s="71"/>
      <c r="F84" s="71"/>
      <c r="G84" s="46">
        <f t="shared" si="15"/>
        <v>0</v>
      </c>
      <c r="H84" s="46">
        <f t="shared" si="16"/>
        <v>0</v>
      </c>
      <c r="I84" s="46">
        <f t="shared" si="17"/>
        <v>0</v>
      </c>
      <c r="J84" s="46">
        <f t="shared" si="18"/>
        <v>0</v>
      </c>
      <c r="K84" s="46">
        <f t="shared" si="19"/>
        <v>0</v>
      </c>
    </row>
    <row r="85" spans="1:11" x14ac:dyDescent="0.25">
      <c r="A85" s="68"/>
      <c r="B85" s="68"/>
      <c r="C85" s="72"/>
      <c r="D85" s="70"/>
      <c r="E85" s="71"/>
      <c r="F85" s="71"/>
      <c r="G85" s="46">
        <f t="shared" si="15"/>
        <v>0</v>
      </c>
      <c r="H85" s="46">
        <f t="shared" si="16"/>
        <v>0</v>
      </c>
      <c r="I85" s="46">
        <f t="shared" si="17"/>
        <v>0</v>
      </c>
      <c r="J85" s="46">
        <f t="shared" si="18"/>
        <v>0</v>
      </c>
      <c r="K85" s="46">
        <f t="shared" si="19"/>
        <v>0</v>
      </c>
    </row>
    <row r="86" spans="1:11" x14ac:dyDescent="0.25">
      <c r="A86" s="68"/>
      <c r="B86" s="68"/>
      <c r="C86" s="72"/>
      <c r="D86" s="70"/>
      <c r="E86" s="71"/>
      <c r="F86" s="71"/>
      <c r="G86" s="46">
        <f t="shared" si="15"/>
        <v>0</v>
      </c>
      <c r="H86" s="46">
        <f t="shared" si="16"/>
        <v>0</v>
      </c>
      <c r="I86" s="46">
        <f t="shared" si="17"/>
        <v>0</v>
      </c>
      <c r="J86" s="46">
        <f t="shared" si="18"/>
        <v>0</v>
      </c>
      <c r="K86" s="46">
        <f t="shared" si="19"/>
        <v>0</v>
      </c>
    </row>
    <row r="87" spans="1:11" x14ac:dyDescent="0.25">
      <c r="A87" s="68"/>
      <c r="B87" s="68"/>
      <c r="C87" s="72"/>
      <c r="D87" s="70"/>
      <c r="E87" s="71"/>
      <c r="F87" s="71"/>
      <c r="G87" s="46">
        <f t="shared" si="15"/>
        <v>0</v>
      </c>
      <c r="H87" s="46">
        <f t="shared" si="16"/>
        <v>0</v>
      </c>
      <c r="I87" s="46">
        <f t="shared" si="17"/>
        <v>0</v>
      </c>
      <c r="J87" s="46">
        <f t="shared" si="18"/>
        <v>0</v>
      </c>
      <c r="K87" s="46">
        <f t="shared" si="19"/>
        <v>0</v>
      </c>
    </row>
    <row r="88" spans="1:11" x14ac:dyDescent="0.25">
      <c r="A88" s="68"/>
      <c r="B88" s="68"/>
      <c r="C88" s="72"/>
      <c r="D88" s="70"/>
      <c r="E88" s="71"/>
      <c r="F88" s="71"/>
      <c r="G88" s="46">
        <f t="shared" si="15"/>
        <v>0</v>
      </c>
      <c r="H88" s="46">
        <f t="shared" si="16"/>
        <v>0</v>
      </c>
      <c r="I88" s="46">
        <f t="shared" si="17"/>
        <v>0</v>
      </c>
      <c r="J88" s="46">
        <f t="shared" si="18"/>
        <v>0</v>
      </c>
      <c r="K88" s="46">
        <f t="shared" si="19"/>
        <v>0</v>
      </c>
    </row>
    <row r="89" spans="1:11" x14ac:dyDescent="0.25">
      <c r="A89" s="68"/>
      <c r="B89" s="68"/>
      <c r="C89" s="72"/>
      <c r="D89" s="70"/>
      <c r="E89" s="71"/>
      <c r="F89" s="71"/>
      <c r="G89" s="46">
        <f t="shared" si="15"/>
        <v>0</v>
      </c>
      <c r="H89" s="46">
        <f t="shared" si="16"/>
        <v>0</v>
      </c>
      <c r="I89" s="46">
        <f t="shared" si="17"/>
        <v>0</v>
      </c>
      <c r="J89" s="46">
        <f t="shared" si="18"/>
        <v>0</v>
      </c>
      <c r="K89" s="46">
        <f t="shared" si="19"/>
        <v>0</v>
      </c>
    </row>
    <row r="90" spans="1:11" x14ac:dyDescent="0.25">
      <c r="A90" s="68"/>
      <c r="B90" s="68"/>
      <c r="C90" s="72"/>
      <c r="D90" s="70"/>
      <c r="E90" s="71"/>
      <c r="F90" s="71"/>
      <c r="G90" s="46">
        <f t="shared" si="15"/>
        <v>0</v>
      </c>
      <c r="H90" s="46">
        <f t="shared" si="16"/>
        <v>0</v>
      </c>
      <c r="I90" s="46">
        <f t="shared" si="17"/>
        <v>0</v>
      </c>
      <c r="J90" s="46">
        <f t="shared" si="18"/>
        <v>0</v>
      </c>
      <c r="K90" s="46">
        <f t="shared" si="19"/>
        <v>0</v>
      </c>
    </row>
    <row r="91" spans="1:11" x14ac:dyDescent="0.25">
      <c r="A91" s="68"/>
      <c r="B91" s="68"/>
      <c r="C91" s="72"/>
      <c r="D91" s="70"/>
      <c r="E91" s="71"/>
      <c r="F91" s="71"/>
      <c r="G91" s="46">
        <f t="shared" si="15"/>
        <v>0</v>
      </c>
      <c r="H91" s="46">
        <f t="shared" si="16"/>
        <v>0</v>
      </c>
      <c r="I91" s="46">
        <f t="shared" si="17"/>
        <v>0</v>
      </c>
      <c r="J91" s="46">
        <f t="shared" si="18"/>
        <v>0</v>
      </c>
      <c r="K91" s="46">
        <f t="shared" si="19"/>
        <v>0</v>
      </c>
    </row>
    <row r="92" spans="1:11" x14ac:dyDescent="0.25">
      <c r="A92" s="68"/>
      <c r="B92" s="68"/>
      <c r="C92" s="72"/>
      <c r="D92" s="70"/>
      <c r="E92" s="71"/>
      <c r="F92" s="71"/>
      <c r="G92" s="46">
        <f t="shared" si="15"/>
        <v>0</v>
      </c>
      <c r="H92" s="46">
        <f t="shared" si="16"/>
        <v>0</v>
      </c>
      <c r="I92" s="46">
        <f t="shared" si="17"/>
        <v>0</v>
      </c>
      <c r="J92" s="46">
        <f t="shared" si="18"/>
        <v>0</v>
      </c>
      <c r="K92" s="46">
        <f t="shared" si="19"/>
        <v>0</v>
      </c>
    </row>
    <row r="93" spans="1:11" x14ac:dyDescent="0.25">
      <c r="A93" s="68"/>
      <c r="B93" s="68"/>
      <c r="C93" s="72"/>
      <c r="D93" s="70"/>
      <c r="E93" s="71"/>
      <c r="F93" s="71"/>
      <c r="G93" s="46">
        <f t="shared" si="15"/>
        <v>0</v>
      </c>
      <c r="H93" s="46">
        <f t="shared" si="16"/>
        <v>0</v>
      </c>
      <c r="I93" s="46">
        <f t="shared" si="17"/>
        <v>0</v>
      </c>
      <c r="J93" s="46">
        <f t="shared" si="18"/>
        <v>0</v>
      </c>
      <c r="K93" s="46">
        <f t="shared" si="19"/>
        <v>0</v>
      </c>
    </row>
    <row r="94" spans="1:11" x14ac:dyDescent="0.25">
      <c r="A94" s="68"/>
      <c r="B94" s="68"/>
      <c r="C94" s="72"/>
      <c r="D94" s="70"/>
      <c r="E94" s="71"/>
      <c r="F94" s="71"/>
      <c r="G94" s="46">
        <f t="shared" si="15"/>
        <v>0</v>
      </c>
      <c r="H94" s="46">
        <f t="shared" si="16"/>
        <v>0</v>
      </c>
      <c r="I94" s="46">
        <f t="shared" si="17"/>
        <v>0</v>
      </c>
      <c r="J94" s="46">
        <f t="shared" si="18"/>
        <v>0</v>
      </c>
      <c r="K94" s="46">
        <f t="shared" si="19"/>
        <v>0</v>
      </c>
    </row>
    <row r="95" spans="1:11" x14ac:dyDescent="0.25">
      <c r="A95" s="68"/>
      <c r="B95" s="68"/>
      <c r="C95" s="69"/>
      <c r="D95" s="70"/>
      <c r="E95" s="71"/>
      <c r="F95" s="71"/>
      <c r="G95" s="46">
        <f t="shared" si="5"/>
        <v>0</v>
      </c>
      <c r="H95" s="46">
        <f t="shared" si="6"/>
        <v>0</v>
      </c>
      <c r="I95" s="46">
        <f t="shared" si="7"/>
        <v>0</v>
      </c>
      <c r="J95" s="46">
        <f t="shared" si="8"/>
        <v>0</v>
      </c>
      <c r="K95" s="46">
        <f t="shared" si="9"/>
        <v>0</v>
      </c>
    </row>
    <row r="96" spans="1:11" x14ac:dyDescent="0.25">
      <c r="A96" s="68"/>
      <c r="B96" s="68"/>
      <c r="C96" s="69"/>
      <c r="D96" s="70"/>
      <c r="E96" s="71"/>
      <c r="F96" s="71"/>
      <c r="G96" s="46">
        <f t="shared" si="5"/>
        <v>0</v>
      </c>
      <c r="H96" s="46">
        <f t="shared" si="6"/>
        <v>0</v>
      </c>
      <c r="I96" s="46">
        <f t="shared" si="7"/>
        <v>0</v>
      </c>
      <c r="J96" s="46">
        <f t="shared" si="8"/>
        <v>0</v>
      </c>
      <c r="K96" s="46">
        <f t="shared" si="9"/>
        <v>0</v>
      </c>
    </row>
    <row r="97" spans="1:12" x14ac:dyDescent="0.25">
      <c r="A97" s="68"/>
      <c r="B97" s="68"/>
      <c r="C97" s="69"/>
      <c r="D97" s="70"/>
      <c r="E97" s="71"/>
      <c r="F97" s="71"/>
      <c r="G97" s="46">
        <f t="shared" si="5"/>
        <v>0</v>
      </c>
      <c r="H97" s="46">
        <f t="shared" si="6"/>
        <v>0</v>
      </c>
      <c r="I97" s="46">
        <f t="shared" si="7"/>
        <v>0</v>
      </c>
      <c r="J97" s="46">
        <f t="shared" si="8"/>
        <v>0</v>
      </c>
      <c r="K97" s="46">
        <f t="shared" si="9"/>
        <v>0</v>
      </c>
    </row>
    <row r="98" spans="1:12" x14ac:dyDescent="0.25">
      <c r="A98" s="68"/>
      <c r="B98" s="68"/>
      <c r="C98" s="69"/>
      <c r="D98" s="70"/>
      <c r="E98" s="71"/>
      <c r="F98" s="71"/>
      <c r="G98" s="46">
        <f t="shared" si="5"/>
        <v>0</v>
      </c>
      <c r="H98" s="46">
        <f t="shared" si="6"/>
        <v>0</v>
      </c>
      <c r="I98" s="46">
        <f t="shared" si="7"/>
        <v>0</v>
      </c>
      <c r="J98" s="46">
        <f t="shared" si="8"/>
        <v>0</v>
      </c>
      <c r="K98" s="46">
        <f t="shared" si="9"/>
        <v>0</v>
      </c>
    </row>
    <row r="99" spans="1:12" x14ac:dyDescent="0.25">
      <c r="A99" s="68"/>
      <c r="B99" s="68"/>
      <c r="C99" s="69"/>
      <c r="D99" s="70"/>
      <c r="E99" s="71"/>
      <c r="F99" s="71"/>
      <c r="G99" s="46">
        <f t="shared" si="5"/>
        <v>0</v>
      </c>
      <c r="H99" s="46">
        <f t="shared" si="6"/>
        <v>0</v>
      </c>
      <c r="I99" s="46">
        <f t="shared" si="7"/>
        <v>0</v>
      </c>
      <c r="J99" s="46">
        <f t="shared" si="8"/>
        <v>0</v>
      </c>
      <c r="K99" s="46">
        <f t="shared" si="9"/>
        <v>0</v>
      </c>
    </row>
    <row r="100" spans="1:12" x14ac:dyDescent="0.25">
      <c r="A100" s="68"/>
      <c r="B100" s="68"/>
      <c r="C100" s="69"/>
      <c r="D100" s="70"/>
      <c r="E100" s="71"/>
      <c r="F100" s="71"/>
      <c r="G100" s="46">
        <f t="shared" si="5"/>
        <v>0</v>
      </c>
      <c r="H100" s="46">
        <f t="shared" si="6"/>
        <v>0</v>
      </c>
      <c r="I100" s="46">
        <f t="shared" si="7"/>
        <v>0</v>
      </c>
      <c r="J100" s="46">
        <f t="shared" si="8"/>
        <v>0</v>
      </c>
      <c r="K100" s="46">
        <f t="shared" si="9"/>
        <v>0</v>
      </c>
    </row>
    <row r="101" spans="1:12" x14ac:dyDescent="0.25">
      <c r="A101" s="68"/>
      <c r="B101" s="68"/>
      <c r="C101" s="69"/>
      <c r="D101" s="70"/>
      <c r="E101" s="71"/>
      <c r="F101" s="71"/>
      <c r="G101" s="46">
        <f t="shared" si="5"/>
        <v>0</v>
      </c>
      <c r="H101" s="46">
        <f t="shared" si="6"/>
        <v>0</v>
      </c>
      <c r="I101" s="46">
        <f t="shared" si="7"/>
        <v>0</v>
      </c>
      <c r="J101" s="46">
        <f t="shared" si="8"/>
        <v>0</v>
      </c>
      <c r="K101" s="46">
        <f t="shared" si="9"/>
        <v>0</v>
      </c>
    </row>
    <row r="102" spans="1:12" x14ac:dyDescent="0.25">
      <c r="A102" s="68"/>
      <c r="B102" s="68"/>
      <c r="C102" s="69"/>
      <c r="D102" s="70"/>
      <c r="E102" s="71"/>
      <c r="F102" s="71"/>
      <c r="G102" s="46">
        <f t="shared" si="5"/>
        <v>0</v>
      </c>
      <c r="H102" s="46">
        <f t="shared" si="6"/>
        <v>0</v>
      </c>
      <c r="I102" s="46">
        <f t="shared" si="7"/>
        <v>0</v>
      </c>
      <c r="J102" s="46">
        <f t="shared" si="8"/>
        <v>0</v>
      </c>
      <c r="K102" s="46">
        <f t="shared" si="9"/>
        <v>0</v>
      </c>
    </row>
    <row r="103" spans="1:12" x14ac:dyDescent="0.25">
      <c r="A103" s="68"/>
      <c r="B103" s="68"/>
      <c r="C103" s="69"/>
      <c r="D103" s="70"/>
      <c r="E103" s="71"/>
      <c r="F103" s="71"/>
      <c r="G103" s="46">
        <f t="shared" si="5"/>
        <v>0</v>
      </c>
      <c r="H103" s="46">
        <f t="shared" si="6"/>
        <v>0</v>
      </c>
      <c r="I103" s="46">
        <f t="shared" si="7"/>
        <v>0</v>
      </c>
      <c r="J103" s="46">
        <f t="shared" si="8"/>
        <v>0</v>
      </c>
      <c r="K103" s="56">
        <f t="shared" si="9"/>
        <v>0</v>
      </c>
    </row>
    <row r="104" spans="1:12" x14ac:dyDescent="0.25">
      <c r="A104" s="68"/>
      <c r="B104" s="68"/>
      <c r="C104" s="69"/>
      <c r="D104" s="70"/>
      <c r="E104" s="71"/>
      <c r="F104" s="71"/>
      <c r="G104" s="46">
        <f t="shared" si="5"/>
        <v>0</v>
      </c>
      <c r="H104" s="46">
        <f t="shared" si="6"/>
        <v>0</v>
      </c>
      <c r="I104" s="46">
        <f t="shared" si="7"/>
        <v>0</v>
      </c>
      <c r="J104" s="46">
        <f t="shared" si="8"/>
        <v>0</v>
      </c>
      <c r="K104" s="56">
        <f t="shared" si="9"/>
        <v>0</v>
      </c>
    </row>
    <row r="105" spans="1:12" x14ac:dyDescent="0.25">
      <c r="A105" s="68"/>
      <c r="B105" s="68"/>
      <c r="C105" s="69"/>
      <c r="D105" s="70"/>
      <c r="E105" s="71"/>
      <c r="F105" s="71"/>
      <c r="G105" s="46">
        <f t="shared" si="5"/>
        <v>0</v>
      </c>
      <c r="H105" s="46">
        <f t="shared" si="6"/>
        <v>0</v>
      </c>
      <c r="I105" s="46">
        <f t="shared" si="7"/>
        <v>0</v>
      </c>
      <c r="J105" s="46">
        <f t="shared" si="8"/>
        <v>0</v>
      </c>
      <c r="K105" s="56">
        <f t="shared" si="9"/>
        <v>0</v>
      </c>
    </row>
    <row r="106" spans="1:12" x14ac:dyDescent="0.25">
      <c r="A106" s="68"/>
      <c r="B106" s="68"/>
      <c r="C106" s="69"/>
      <c r="D106" s="70"/>
      <c r="E106" s="71"/>
      <c r="F106" s="71"/>
      <c r="G106" s="46">
        <f t="shared" si="5"/>
        <v>0</v>
      </c>
      <c r="H106" s="46">
        <f t="shared" si="6"/>
        <v>0</v>
      </c>
      <c r="I106" s="46">
        <f t="shared" si="7"/>
        <v>0</v>
      </c>
      <c r="J106" s="46">
        <f t="shared" si="8"/>
        <v>0</v>
      </c>
      <c r="K106" s="56">
        <f>E106+J106</f>
        <v>0</v>
      </c>
    </row>
    <row r="107" spans="1:12" x14ac:dyDescent="0.25">
      <c r="A107" s="68"/>
      <c r="B107" s="68"/>
      <c r="C107" s="69"/>
      <c r="D107" s="70"/>
      <c r="E107" s="71"/>
      <c r="F107" s="71"/>
      <c r="G107" s="46">
        <f t="shared" si="5"/>
        <v>0</v>
      </c>
      <c r="H107" s="46">
        <f t="shared" si="6"/>
        <v>0</v>
      </c>
      <c r="I107" s="46">
        <f t="shared" si="7"/>
        <v>0</v>
      </c>
      <c r="J107" s="46">
        <f t="shared" si="8"/>
        <v>0</v>
      </c>
      <c r="K107" s="56">
        <f t="shared" si="9"/>
        <v>0</v>
      </c>
    </row>
    <row r="108" spans="1:12" x14ac:dyDescent="0.25">
      <c r="A108" s="68"/>
      <c r="B108" s="68"/>
      <c r="C108" s="69"/>
      <c r="D108" s="70"/>
      <c r="E108" s="71"/>
      <c r="F108" s="71"/>
      <c r="G108" s="46">
        <f t="shared" si="5"/>
        <v>0</v>
      </c>
      <c r="H108" s="46">
        <f t="shared" si="6"/>
        <v>0</v>
      </c>
      <c r="I108" s="46">
        <f t="shared" si="7"/>
        <v>0</v>
      </c>
      <c r="J108" s="46">
        <f t="shared" si="8"/>
        <v>0</v>
      </c>
      <c r="K108" s="56">
        <f t="shared" si="9"/>
        <v>0</v>
      </c>
    </row>
    <row r="109" spans="1:12" x14ac:dyDescent="0.25">
      <c r="D109" s="57"/>
      <c r="K109" s="56"/>
    </row>
    <row r="110" spans="1:12" x14ac:dyDescent="0.25">
      <c r="D110" s="57"/>
      <c r="K110" s="56"/>
    </row>
    <row r="111" spans="1:12" ht="15.75" thickBot="1" x14ac:dyDescent="0.3">
      <c r="A111" s="58" t="s">
        <v>56</v>
      </c>
      <c r="B111" s="58"/>
      <c r="C111" s="59"/>
      <c r="D111" s="60"/>
      <c r="E111" s="61">
        <f>SUM(E7:E110)</f>
        <v>0</v>
      </c>
      <c r="F111" s="61"/>
      <c r="G111" s="61">
        <f>SUM(G7:G110)</f>
        <v>0</v>
      </c>
      <c r="H111" s="61">
        <f>SUM(H7:H110)</f>
        <v>0</v>
      </c>
      <c r="I111" s="61">
        <f>SUM(I7:I110)</f>
        <v>0</v>
      </c>
      <c r="J111" s="61">
        <f>SUM(J7:J110)</f>
        <v>0</v>
      </c>
      <c r="K111" s="61">
        <f>SUM(K7:K110)</f>
        <v>0</v>
      </c>
      <c r="L111" s="62"/>
    </row>
    <row r="113" spans="1:15" x14ac:dyDescent="0.25">
      <c r="A113" s="3" t="s">
        <v>57</v>
      </c>
      <c r="K113" s="63">
        <f>'Formulaire de demande '!H68</f>
        <v>0</v>
      </c>
    </row>
    <row r="114" spans="1:15" x14ac:dyDescent="0.25">
      <c r="A114" s="3" t="s">
        <v>58</v>
      </c>
      <c r="K114" s="63">
        <f>'Formulaire de demande '!H86</f>
        <v>0</v>
      </c>
    </row>
    <row r="115" spans="1:15" x14ac:dyDescent="0.25">
      <c r="A115" s="3" t="s">
        <v>59</v>
      </c>
      <c r="K115" s="64" t="str">
        <f>IFERROR(K111/K113, "")</f>
        <v/>
      </c>
    </row>
    <row r="117" spans="1:15" x14ac:dyDescent="0.25">
      <c r="A117" s="82" t="s">
        <v>60</v>
      </c>
      <c r="B117" s="82"/>
      <c r="C117" s="81" t="s">
        <v>61</v>
      </c>
      <c r="D117" s="82"/>
      <c r="E117" s="83"/>
      <c r="F117" s="83"/>
      <c r="G117" s="83"/>
      <c r="H117" s="83"/>
      <c r="I117" s="83"/>
      <c r="J117" s="83"/>
      <c r="K117" s="63" t="str">
        <f>IFERROR(K114*K115, "")</f>
        <v/>
      </c>
      <c r="M117" s="202" t="s">
        <v>116</v>
      </c>
      <c r="N117" s="202"/>
      <c r="O117" s="202"/>
    </row>
    <row r="118" spans="1:15" x14ac:dyDescent="0.25">
      <c r="A118" s="82" t="s">
        <v>60</v>
      </c>
      <c r="B118" s="82"/>
      <c r="C118" s="81" t="s">
        <v>62</v>
      </c>
      <c r="D118" s="82"/>
      <c r="E118" s="83"/>
      <c r="F118" s="84" t="str">
        <f>Bilan!I50</f>
        <v/>
      </c>
      <c r="G118" s="83"/>
      <c r="H118" s="83"/>
      <c r="I118" s="83"/>
      <c r="J118" s="83"/>
      <c r="K118" s="63" t="str">
        <f>IFERROR(K111*F118, "")</f>
        <v/>
      </c>
      <c r="M118" s="202"/>
      <c r="N118" s="202"/>
      <c r="O118" s="202"/>
    </row>
    <row r="119" spans="1:15" x14ac:dyDescent="0.25">
      <c r="A119" s="82"/>
      <c r="B119" s="82"/>
      <c r="C119" s="85"/>
      <c r="D119" s="82"/>
      <c r="E119" s="83"/>
      <c r="F119" s="83"/>
      <c r="G119" s="83"/>
      <c r="H119" s="83"/>
      <c r="I119" s="83"/>
      <c r="J119" s="83"/>
      <c r="K119" s="63"/>
      <c r="M119" s="202"/>
      <c r="N119" s="202"/>
      <c r="O119" s="202"/>
    </row>
    <row r="120" spans="1:15" x14ac:dyDescent="0.25">
      <c r="A120" s="82" t="s">
        <v>63</v>
      </c>
      <c r="B120" s="82"/>
      <c r="C120" s="85"/>
      <c r="D120" s="82"/>
      <c r="E120" s="83"/>
      <c r="F120" s="83"/>
      <c r="G120" s="83"/>
      <c r="H120" s="83"/>
      <c r="I120" s="83"/>
      <c r="J120" s="83"/>
      <c r="K120" s="63">
        <f>'Formulaire de demande '!H85</f>
        <v>0</v>
      </c>
      <c r="M120" s="202"/>
      <c r="N120" s="202"/>
      <c r="O120" s="202"/>
    </row>
    <row r="121" spans="1:15" x14ac:dyDescent="0.25">
      <c r="A121" s="82" t="s">
        <v>64</v>
      </c>
      <c r="B121" s="82"/>
      <c r="C121" s="85"/>
      <c r="D121" s="82"/>
      <c r="E121" s="83"/>
      <c r="F121" s="88">
        <v>0.8</v>
      </c>
      <c r="G121" s="83"/>
      <c r="H121" s="83"/>
      <c r="I121" s="83"/>
      <c r="J121" s="83"/>
      <c r="K121" s="63">
        <f>F121*K120</f>
        <v>0</v>
      </c>
      <c r="M121" s="202"/>
      <c r="N121" s="202"/>
      <c r="O121" s="202"/>
    </row>
    <row r="122" spans="1:15" ht="15.75" thickBot="1" x14ac:dyDescent="0.3">
      <c r="A122" s="65" t="s">
        <v>65</v>
      </c>
      <c r="B122" s="65"/>
      <c r="C122" s="66"/>
      <c r="D122" s="65"/>
      <c r="E122" s="67"/>
      <c r="F122" s="67"/>
      <c r="G122" s="67"/>
      <c r="H122" s="67"/>
      <c r="I122" s="67"/>
      <c r="J122" s="67"/>
      <c r="K122" s="67" t="str">
        <f>IFERROR(K118-K121, "")</f>
        <v/>
      </c>
    </row>
    <row r="123" spans="1:15" ht="15.75" thickTop="1" x14ac:dyDescent="0.25"/>
  </sheetData>
  <sheetProtection sheet="1" objects="1" scenarios="1"/>
  <mergeCells count="2">
    <mergeCell ref="C5:F5"/>
    <mergeCell ref="M117:O121"/>
  </mergeCells>
  <pageMargins left="0.7" right="0.7" top="0.75" bottom="0.75" header="0.3" footer="0.3"/>
  <pageSetup scale="52" fitToHeight="0" orientation="landscape"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324479-8DDD-428A-AD2A-CEB9E7DBD398}">
          <x14:formula1>
            <xm:f>Données!$A$1:$A$16</xm:f>
          </x14:formula1>
          <xm:sqref>A1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E8F25-5978-4902-BC23-4944AB842B5E}">
  <sheetPr>
    <pageSetUpPr fitToPage="1"/>
  </sheetPr>
  <dimension ref="A1:AR1614"/>
  <sheetViews>
    <sheetView zoomScale="110" zoomScaleNormal="110" zoomScaleSheetLayoutView="100" workbookViewId="0">
      <selection activeCell="H34" sqref="H34"/>
    </sheetView>
  </sheetViews>
  <sheetFormatPr baseColWidth="10" defaultColWidth="11.42578125" defaultRowHeight="15" x14ac:dyDescent="0.25"/>
  <cols>
    <col min="1" max="3" width="11.42578125" style="1"/>
    <col min="4" max="4" width="19.7109375" style="3" customWidth="1"/>
    <col min="5" max="5" width="21.5703125" style="3" customWidth="1"/>
    <col min="6" max="6" width="5.5703125" style="3" customWidth="1"/>
    <col min="7" max="7" width="13.85546875" style="3" customWidth="1"/>
    <col min="8" max="8" width="17.140625" style="3" customWidth="1"/>
    <col min="9" max="9" width="14.7109375" style="3" customWidth="1"/>
    <col min="10" max="10" width="4.28515625" style="3" customWidth="1"/>
    <col min="11" max="42" width="11.42578125" style="1"/>
    <col min="43" max="16384" width="11.42578125" style="3"/>
  </cols>
  <sheetData>
    <row r="1" spans="1:42" ht="94.5" customHeight="1" x14ac:dyDescent="0.25">
      <c r="D1" s="211" t="s">
        <v>117</v>
      </c>
      <c r="E1" s="212"/>
      <c r="F1" s="212"/>
      <c r="G1" s="212"/>
      <c r="H1" s="212"/>
      <c r="I1" s="212"/>
      <c r="J1" s="213"/>
    </row>
    <row r="2" spans="1:42" ht="6.75" hidden="1" customHeight="1" x14ac:dyDescent="0.25">
      <c r="D2" s="39"/>
      <c r="E2" s="40"/>
      <c r="F2" s="40"/>
      <c r="G2" s="40"/>
      <c r="H2" s="40"/>
      <c r="I2" s="40"/>
      <c r="J2" s="41"/>
    </row>
    <row r="3" spans="1:42" x14ac:dyDescent="0.25">
      <c r="D3" s="248" t="s">
        <v>4</v>
      </c>
      <c r="E3" s="248"/>
      <c r="F3" s="248"/>
      <c r="G3" s="248"/>
      <c r="H3" s="248"/>
      <c r="I3" s="248"/>
      <c r="J3" s="248"/>
    </row>
    <row r="4" spans="1:42" x14ac:dyDescent="0.25">
      <c r="D4" s="163" t="s">
        <v>18</v>
      </c>
      <c r="E4" s="164"/>
      <c r="F4" s="164"/>
      <c r="G4" s="164"/>
      <c r="H4" s="164"/>
      <c r="I4" s="164"/>
      <c r="J4" s="165"/>
    </row>
    <row r="5" spans="1:42" x14ac:dyDescent="0.25">
      <c r="D5" s="252">
        <f>'Formulaire de demande '!D5:J5</f>
        <v>0</v>
      </c>
      <c r="E5" s="253"/>
      <c r="F5" s="253"/>
      <c r="G5" s="253"/>
      <c r="H5" s="253"/>
      <c r="I5" s="253"/>
      <c r="J5" s="254"/>
    </row>
    <row r="6" spans="1:42" s="9" customFormat="1" ht="14.45" customHeight="1" x14ac:dyDescent="0.25">
      <c r="A6" s="1"/>
      <c r="B6" s="1"/>
      <c r="C6" s="1"/>
      <c r="D6" s="113" t="s">
        <v>19</v>
      </c>
      <c r="E6" s="114"/>
      <c r="F6" s="114"/>
      <c r="G6" s="113" t="s">
        <v>6</v>
      </c>
      <c r="H6" s="114"/>
      <c r="I6" s="113" t="s">
        <v>7</v>
      </c>
      <c r="J6" s="115"/>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row>
    <row r="7" spans="1:42" s="9" customFormat="1" x14ac:dyDescent="0.25">
      <c r="A7" s="1"/>
      <c r="B7" s="1"/>
      <c r="C7" s="1"/>
      <c r="D7" s="255">
        <f>'Formulaire de demande '!D7:F7</f>
        <v>0</v>
      </c>
      <c r="E7" s="256"/>
      <c r="F7" s="256"/>
      <c r="G7" s="257">
        <f>'Formulaire de demande '!G7:H7</f>
        <v>0</v>
      </c>
      <c r="H7" s="246"/>
      <c r="I7" s="245">
        <f>'Formulaire de demande '!I7:J7</f>
        <v>0</v>
      </c>
      <c r="J7" s="246"/>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s="9" customFormat="1" ht="14.45" customHeight="1" x14ac:dyDescent="0.25">
      <c r="A8" s="1"/>
      <c r="B8" s="1"/>
      <c r="C8" s="1"/>
      <c r="D8" s="12" t="s">
        <v>8</v>
      </c>
      <c r="E8" s="11" t="s">
        <v>9</v>
      </c>
      <c r="F8" s="159" t="s">
        <v>10</v>
      </c>
      <c r="G8" s="160"/>
      <c r="H8" s="160"/>
      <c r="I8" s="160"/>
      <c r="J8" s="16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s="9" customFormat="1" ht="14.45" customHeight="1" x14ac:dyDescent="0.25">
      <c r="A9" s="1"/>
      <c r="B9" s="1"/>
      <c r="C9" s="1"/>
      <c r="D9" s="75">
        <f>'Formulaire de demande '!D9</f>
        <v>0</v>
      </c>
      <c r="E9" s="76">
        <f>'Formulaire de demande '!E9</f>
        <v>0</v>
      </c>
      <c r="F9" s="244">
        <f>'Formulaire de demande '!F9:J9</f>
        <v>0</v>
      </c>
      <c r="G9" s="245"/>
      <c r="H9" s="245"/>
      <c r="I9" s="245"/>
      <c r="J9" s="246"/>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row>
    <row r="10" spans="1:42" s="1" customFormat="1" x14ac:dyDescent="0.25">
      <c r="D10" s="128" t="s">
        <v>11</v>
      </c>
      <c r="E10" s="128"/>
      <c r="F10" s="128"/>
      <c r="G10" s="128"/>
      <c r="H10" s="128" t="s">
        <v>12</v>
      </c>
      <c r="I10" s="128"/>
      <c r="J10" s="128"/>
    </row>
    <row r="11" spans="1:42" s="1" customFormat="1" ht="14.25" customHeight="1" x14ac:dyDescent="0.25">
      <c r="D11" s="247">
        <f>'Formulaire de demande '!D11:G11</f>
        <v>0</v>
      </c>
      <c r="E11" s="247"/>
      <c r="F11" s="247"/>
      <c r="G11" s="247"/>
      <c r="H11" s="247">
        <f>'Formulaire de demande '!H11:J11</f>
        <v>0</v>
      </c>
      <c r="I11" s="247"/>
      <c r="J11" s="247"/>
    </row>
    <row r="12" spans="1:42" s="1" customFormat="1" ht="0.75" hidden="1" customHeight="1" x14ac:dyDescent="0.25">
      <c r="D12" s="15"/>
      <c r="E12" s="3"/>
      <c r="F12" s="3"/>
      <c r="G12" s="3"/>
      <c r="H12" s="3"/>
      <c r="I12" s="3"/>
      <c r="J12" s="3"/>
    </row>
    <row r="13" spans="1:42" ht="19.5" customHeight="1" x14ac:dyDescent="0.25">
      <c r="D13" s="112" t="s">
        <v>102</v>
      </c>
      <c r="E13" s="112"/>
      <c r="F13" s="112"/>
      <c r="G13" s="112"/>
      <c r="H13" s="112"/>
      <c r="I13" s="112"/>
      <c r="J13" s="112"/>
    </row>
    <row r="14" spans="1:42" x14ac:dyDescent="0.25">
      <c r="D14" s="113" t="s">
        <v>5</v>
      </c>
      <c r="E14" s="114"/>
      <c r="F14" s="114"/>
      <c r="G14" s="114"/>
      <c r="H14" s="114"/>
      <c r="I14" s="114"/>
      <c r="J14" s="115"/>
    </row>
    <row r="15" spans="1:42" x14ac:dyDescent="0.25">
      <c r="D15" s="249">
        <f>'Formulaire de demande '!D15:J15</f>
        <v>0</v>
      </c>
      <c r="E15" s="250"/>
      <c r="F15" s="250"/>
      <c r="G15" s="250"/>
      <c r="H15" s="250"/>
      <c r="I15" s="250"/>
      <c r="J15" s="251"/>
    </row>
    <row r="16" spans="1:42" s="9" customFormat="1" ht="15" customHeight="1" x14ac:dyDescent="0.25">
      <c r="A16" s="1"/>
      <c r="B16" s="1"/>
      <c r="C16" s="1"/>
      <c r="D16" s="133" t="s">
        <v>100</v>
      </c>
      <c r="E16" s="214"/>
      <c r="F16" s="214"/>
      <c r="G16" s="214"/>
      <c r="H16" s="134"/>
      <c r="I16" s="242" t="s">
        <v>101</v>
      </c>
      <c r="J16" s="243"/>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row>
    <row r="17" spans="1:44" s="9" customFormat="1" ht="15" customHeight="1" x14ac:dyDescent="0.25">
      <c r="A17" s="1"/>
      <c r="B17" s="1"/>
      <c r="C17" s="1"/>
      <c r="D17" s="233"/>
      <c r="E17" s="234"/>
      <c r="F17" s="234"/>
      <c r="G17" s="234"/>
      <c r="H17" s="235"/>
      <c r="I17" s="132"/>
      <c r="J17" s="13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44" ht="4.5" hidden="1" customHeight="1" x14ac:dyDescent="0.25">
      <c r="D18" s="30"/>
      <c r="E18" s="30"/>
      <c r="F18" s="30"/>
      <c r="G18" s="30"/>
      <c r="H18" s="30"/>
      <c r="I18" s="30"/>
      <c r="J18" s="30"/>
    </row>
    <row r="19" spans="1:44" ht="30" customHeight="1" x14ac:dyDescent="0.25">
      <c r="D19" s="232" t="s">
        <v>118</v>
      </c>
      <c r="E19" s="114"/>
      <c r="F19" s="114"/>
      <c r="G19" s="114"/>
      <c r="H19" s="114"/>
      <c r="I19" s="114"/>
      <c r="J19" s="115"/>
    </row>
    <row r="20" spans="1:44" ht="220.5" customHeight="1" x14ac:dyDescent="0.25">
      <c r="D20" s="239"/>
      <c r="E20" s="240"/>
      <c r="F20" s="240"/>
      <c r="G20" s="240"/>
      <c r="H20" s="240"/>
      <c r="I20" s="240"/>
      <c r="J20" s="241"/>
    </row>
    <row r="21" spans="1:44" ht="15" hidden="1" customHeight="1" x14ac:dyDescent="0.25">
      <c r="D21" s="91"/>
      <c r="E21" s="92"/>
      <c r="F21" s="92"/>
      <c r="G21" s="92"/>
      <c r="H21" s="92"/>
      <c r="I21" s="92"/>
      <c r="J21" s="93"/>
    </row>
    <row r="22" spans="1:44" ht="30" customHeight="1" x14ac:dyDescent="0.25">
      <c r="D22" s="232" t="s">
        <v>119</v>
      </c>
      <c r="E22" s="114"/>
      <c r="F22" s="114"/>
      <c r="G22" s="114"/>
      <c r="H22" s="114"/>
      <c r="I22" s="114"/>
      <c r="J22" s="115"/>
    </row>
    <row r="23" spans="1:44" ht="220.5" customHeight="1" x14ac:dyDescent="0.25">
      <c r="D23" s="140"/>
      <c r="E23" s="141"/>
      <c r="F23" s="141"/>
      <c r="G23" s="141"/>
      <c r="H23" s="141"/>
      <c r="I23" s="141"/>
      <c r="J23" s="142"/>
    </row>
    <row r="24" spans="1:44" ht="6" hidden="1" customHeight="1" x14ac:dyDescent="0.25">
      <c r="D24" s="77"/>
      <c r="E24" s="78"/>
      <c r="F24" s="78"/>
      <c r="G24" s="78"/>
      <c r="H24" s="78"/>
      <c r="I24" s="78"/>
      <c r="J24" s="79"/>
    </row>
    <row r="25" spans="1:44" hidden="1" x14ac:dyDescent="0.25">
      <c r="D25" s="149"/>
      <c r="E25" s="149"/>
      <c r="F25" s="149"/>
      <c r="G25" s="149"/>
      <c r="H25" s="149"/>
      <c r="I25" s="149"/>
      <c r="J25" s="149"/>
    </row>
    <row r="26" spans="1:44" ht="30" customHeight="1" x14ac:dyDescent="0.25">
      <c r="D26" s="232" t="s">
        <v>120</v>
      </c>
      <c r="E26" s="114"/>
      <c r="F26" s="114"/>
      <c r="G26" s="114"/>
      <c r="H26" s="114"/>
      <c r="I26" s="114"/>
      <c r="J26" s="115"/>
    </row>
    <row r="27" spans="1:44" ht="220.5" customHeight="1" x14ac:dyDescent="0.25">
      <c r="D27" s="140"/>
      <c r="E27" s="141"/>
      <c r="F27" s="141"/>
      <c r="G27" s="141"/>
      <c r="H27" s="141"/>
      <c r="I27" s="141"/>
      <c r="J27" s="142"/>
    </row>
    <row r="28" spans="1:44" ht="6" hidden="1" customHeight="1" x14ac:dyDescent="0.25">
      <c r="D28" s="78"/>
      <c r="E28" s="78"/>
      <c r="F28" s="78"/>
      <c r="G28" s="78"/>
      <c r="H28" s="78"/>
      <c r="I28" s="78"/>
      <c r="J28" s="78"/>
    </row>
    <row r="29" spans="1:44" s="1" customFormat="1" ht="26.25" customHeight="1" x14ac:dyDescent="0.25">
      <c r="D29" s="236" t="s">
        <v>13</v>
      </c>
      <c r="E29" s="237"/>
      <c r="F29" s="237"/>
      <c r="G29" s="237"/>
      <c r="H29" s="237"/>
      <c r="I29" s="237"/>
      <c r="J29" s="238"/>
    </row>
    <row r="30" spans="1:44" s="1" customFormat="1" x14ac:dyDescent="0.25">
      <c r="D30" s="99" t="s">
        <v>29</v>
      </c>
      <c r="E30" s="99"/>
      <c r="F30" s="99"/>
      <c r="G30" s="99"/>
      <c r="H30" s="16" t="s">
        <v>103</v>
      </c>
      <c r="I30" s="169" t="s">
        <v>14</v>
      </c>
      <c r="J30" s="169"/>
    </row>
    <row r="31" spans="1:44" s="1" customFormat="1" x14ac:dyDescent="0.25">
      <c r="D31" s="227" t="s">
        <v>111</v>
      </c>
      <c r="E31" s="228"/>
      <c r="F31" s="228"/>
      <c r="G31" s="229"/>
      <c r="H31" s="43">
        <f>'Calcul réel'!K111</f>
        <v>0</v>
      </c>
      <c r="I31" s="125" t="str">
        <f>IFERROR(H31/$H$32, "")</f>
        <v/>
      </c>
      <c r="J31" s="125"/>
      <c r="AQ31" s="3"/>
      <c r="AR31" s="3"/>
    </row>
    <row r="32" spans="1:44" s="1" customFormat="1" ht="14.45" customHeight="1" x14ac:dyDescent="0.25">
      <c r="D32" s="170" t="s">
        <v>31</v>
      </c>
      <c r="E32" s="171"/>
      <c r="F32" s="171"/>
      <c r="G32" s="172"/>
      <c r="H32" s="17">
        <f>SUM(H31:H31)</f>
        <v>0</v>
      </c>
      <c r="I32" s="230" t="str">
        <f>IFERROR(H32/$H$32, "")</f>
        <v/>
      </c>
      <c r="J32" s="231"/>
      <c r="AQ32" s="3"/>
      <c r="AR32" s="3"/>
    </row>
    <row r="33" spans="4:44" s="1" customFormat="1" x14ac:dyDescent="0.25">
      <c r="D33" s="99" t="s">
        <v>16</v>
      </c>
      <c r="E33" s="99"/>
      <c r="F33" s="99"/>
      <c r="G33" s="99"/>
      <c r="H33" s="16" t="s">
        <v>104</v>
      </c>
      <c r="I33" s="183" t="s">
        <v>14</v>
      </c>
      <c r="J33" s="184"/>
      <c r="AQ33" s="3"/>
      <c r="AR33" s="3"/>
    </row>
    <row r="34" spans="4:44" s="1" customFormat="1" ht="18" customHeight="1" x14ac:dyDescent="0.25">
      <c r="D34" s="260" t="s">
        <v>26</v>
      </c>
      <c r="E34" s="261"/>
      <c r="F34" s="261"/>
      <c r="G34" s="262"/>
      <c r="H34" s="32"/>
      <c r="I34" s="179" t="str">
        <f>IFERROR(H34/$H$42,"")</f>
        <v/>
      </c>
      <c r="J34" s="179"/>
      <c r="AQ34" s="3"/>
      <c r="AR34" s="3"/>
    </row>
    <row r="35" spans="4:44" s="1" customFormat="1" ht="36.75" hidden="1" customHeight="1" x14ac:dyDescent="0.25">
      <c r="D35" s="224"/>
      <c r="E35" s="225"/>
      <c r="F35" s="225"/>
      <c r="G35" s="226"/>
      <c r="H35" s="33"/>
      <c r="I35" s="179" t="str">
        <f t="shared" ref="I35:I41" si="0">IFERROR(H35/$H$42,"")</f>
        <v/>
      </c>
      <c r="J35" s="179"/>
      <c r="AQ35" s="3"/>
      <c r="AR35" s="3"/>
    </row>
    <row r="36" spans="4:44" s="1" customFormat="1" ht="14.45" customHeight="1" thickBot="1" x14ac:dyDescent="0.3">
      <c r="D36" s="221" t="s">
        <v>27</v>
      </c>
      <c r="E36" s="222"/>
      <c r="F36" s="222"/>
      <c r="G36" s="223"/>
      <c r="H36" s="35"/>
      <c r="I36" s="259" t="str">
        <f t="shared" si="0"/>
        <v/>
      </c>
      <c r="J36" s="259"/>
      <c r="AQ36" s="3"/>
      <c r="AR36" s="3"/>
    </row>
    <row r="37" spans="4:44" s="1" customFormat="1" ht="14.45" customHeight="1" x14ac:dyDescent="0.25">
      <c r="D37" s="185" t="s">
        <v>28</v>
      </c>
      <c r="E37" s="186"/>
      <c r="F37" s="186"/>
      <c r="G37" s="187"/>
      <c r="H37" s="34"/>
      <c r="I37" s="258" t="str">
        <f t="shared" si="0"/>
        <v/>
      </c>
      <c r="J37" s="258"/>
      <c r="AQ37" s="3"/>
      <c r="AR37" s="3"/>
    </row>
    <row r="38" spans="4:44" s="1" customFormat="1" ht="14.45" customHeight="1" x14ac:dyDescent="0.25">
      <c r="D38" s="96"/>
      <c r="E38" s="97"/>
      <c r="F38" s="97"/>
      <c r="G38" s="98"/>
      <c r="H38" s="32"/>
      <c r="I38" s="179" t="str">
        <f t="shared" si="0"/>
        <v/>
      </c>
      <c r="J38" s="179"/>
      <c r="AQ38" s="3"/>
      <c r="AR38" s="3"/>
    </row>
    <row r="39" spans="4:44" s="1" customFormat="1" ht="14.45" customHeight="1" x14ac:dyDescent="0.25">
      <c r="D39" s="96"/>
      <c r="E39" s="97"/>
      <c r="F39" s="97"/>
      <c r="G39" s="98"/>
      <c r="H39" s="32"/>
      <c r="I39" s="179" t="str">
        <f t="shared" si="0"/>
        <v/>
      </c>
      <c r="J39" s="179"/>
      <c r="AQ39" s="3"/>
      <c r="AR39" s="3"/>
    </row>
    <row r="40" spans="4:44" s="1" customFormat="1" ht="14.45" customHeight="1" x14ac:dyDescent="0.25">
      <c r="D40" s="96"/>
      <c r="E40" s="97"/>
      <c r="F40" s="97"/>
      <c r="G40" s="98"/>
      <c r="H40" s="32"/>
      <c r="I40" s="179" t="str">
        <f t="shared" si="0"/>
        <v/>
      </c>
      <c r="J40" s="179"/>
      <c r="AQ40" s="3"/>
      <c r="AR40" s="3"/>
    </row>
    <row r="41" spans="4:44" s="1" customFormat="1" ht="14.45" customHeight="1" x14ac:dyDescent="0.25">
      <c r="D41" s="96"/>
      <c r="E41" s="97"/>
      <c r="F41" s="97"/>
      <c r="G41" s="98"/>
      <c r="H41" s="32"/>
      <c r="I41" s="179" t="str">
        <f t="shared" si="0"/>
        <v/>
      </c>
      <c r="J41" s="179"/>
      <c r="AQ41" s="3"/>
      <c r="AR41" s="3"/>
    </row>
    <row r="42" spans="4:44" s="1" customFormat="1" ht="14.45" customHeight="1" x14ac:dyDescent="0.25">
      <c r="D42" s="196" t="s">
        <v>32</v>
      </c>
      <c r="E42" s="197"/>
      <c r="F42" s="197"/>
      <c r="G42" s="198"/>
      <c r="H42" s="74">
        <f>SUM(H34:H41)</f>
        <v>0</v>
      </c>
      <c r="I42" s="126" t="str">
        <f>IFERROR(H42/$H$51, "")</f>
        <v/>
      </c>
      <c r="J42" s="127"/>
      <c r="AQ42" s="3"/>
      <c r="AR42" s="3"/>
    </row>
    <row r="43" spans="4:44" s="1" customFormat="1" ht="14.45" customHeight="1" x14ac:dyDescent="0.25">
      <c r="D43" s="205" t="s">
        <v>33</v>
      </c>
      <c r="E43" s="206"/>
      <c r="F43" s="206"/>
      <c r="G43" s="206"/>
      <c r="H43" s="206"/>
      <c r="I43" s="206"/>
      <c r="J43" s="207"/>
      <c r="AQ43" s="3"/>
      <c r="AR43" s="3"/>
    </row>
    <row r="44" spans="4:44" s="1" customFormat="1" ht="14.45" customHeight="1" x14ac:dyDescent="0.25">
      <c r="D44" s="96"/>
      <c r="E44" s="97"/>
      <c r="F44" s="97"/>
      <c r="G44" s="98"/>
      <c r="H44" s="32"/>
      <c r="I44" s="203" t="str">
        <f>IFERROR(H44/$H$47,"")</f>
        <v/>
      </c>
      <c r="J44" s="204"/>
      <c r="AQ44" s="3"/>
      <c r="AR44" s="3"/>
    </row>
    <row r="45" spans="4:44" s="1" customFormat="1" ht="14.45" customHeight="1" x14ac:dyDescent="0.25">
      <c r="D45" s="96"/>
      <c r="E45" s="97"/>
      <c r="F45" s="97"/>
      <c r="G45" s="98"/>
      <c r="H45" s="32"/>
      <c r="I45" s="203" t="str">
        <f>IFERROR(H45/$H$47,"")</f>
        <v/>
      </c>
      <c r="J45" s="204"/>
      <c r="AQ45" s="3"/>
      <c r="AR45" s="3"/>
    </row>
    <row r="46" spans="4:44" s="1" customFormat="1" ht="14.45" customHeight="1" x14ac:dyDescent="0.25">
      <c r="D46" s="96"/>
      <c r="E46" s="97"/>
      <c r="F46" s="97"/>
      <c r="G46" s="98"/>
      <c r="H46" s="32"/>
      <c r="I46" s="203" t="str">
        <f>IFERROR(H46/$H$47,"")</f>
        <v/>
      </c>
      <c r="J46" s="204"/>
      <c r="AQ46" s="3"/>
      <c r="AR46" s="3"/>
    </row>
    <row r="47" spans="4:44" s="1" customFormat="1" ht="14.45" customHeight="1" x14ac:dyDescent="0.25">
      <c r="D47" s="196" t="s">
        <v>32</v>
      </c>
      <c r="E47" s="197"/>
      <c r="F47" s="197"/>
      <c r="G47" s="198"/>
      <c r="H47" s="74">
        <f>SUM(H44:H46)</f>
        <v>0</v>
      </c>
      <c r="I47" s="126" t="str">
        <f>IFERROR(H47/$H$51, "")</f>
        <v/>
      </c>
      <c r="J47" s="127"/>
      <c r="AQ47" s="3"/>
      <c r="AR47" s="3"/>
    </row>
    <row r="48" spans="4:44" s="1" customFormat="1" ht="14.45" customHeight="1" x14ac:dyDescent="0.25">
      <c r="D48" s="218" t="s">
        <v>34</v>
      </c>
      <c r="E48" s="219"/>
      <c r="F48" s="219"/>
      <c r="G48" s="219"/>
      <c r="H48" s="219"/>
      <c r="I48" s="219"/>
      <c r="J48" s="220"/>
      <c r="AQ48" s="3"/>
      <c r="AR48" s="3"/>
    </row>
    <row r="49" spans="1:44" s="1" customFormat="1" ht="14.45" customHeight="1" x14ac:dyDescent="0.25">
      <c r="D49" s="146" t="s">
        <v>114</v>
      </c>
      <c r="E49" s="147"/>
      <c r="F49" s="147"/>
      <c r="G49" s="148"/>
      <c r="H49" s="32">
        <f>'Formulaire de demande '!H84</f>
        <v>0</v>
      </c>
      <c r="I49" s="94"/>
      <c r="J49" s="95"/>
      <c r="AQ49" s="3"/>
      <c r="AR49" s="3"/>
    </row>
    <row r="50" spans="1:44" s="1" customFormat="1" ht="14.45" customHeight="1" x14ac:dyDescent="0.25">
      <c r="D50" s="196" t="s">
        <v>32</v>
      </c>
      <c r="E50" s="197"/>
      <c r="F50" s="197"/>
      <c r="G50" s="198"/>
      <c r="H50" s="74">
        <f>SUM(H49)</f>
        <v>0</v>
      </c>
      <c r="I50" s="126" t="str">
        <f>IFERROR(H50/$H$51,"")</f>
        <v/>
      </c>
      <c r="J50" s="127"/>
      <c r="AQ50" s="3"/>
      <c r="AR50" s="3"/>
    </row>
    <row r="51" spans="1:44" x14ac:dyDescent="0.25">
      <c r="D51" s="188" t="s">
        <v>15</v>
      </c>
      <c r="E51" s="189"/>
      <c r="F51" s="189"/>
      <c r="G51" s="190"/>
      <c r="H51" s="18">
        <f>H42+H47+H50</f>
        <v>0</v>
      </c>
      <c r="I51" s="126"/>
      <c r="J51" s="127"/>
    </row>
    <row r="52" spans="1:44" ht="15" customHeight="1" x14ac:dyDescent="0.25">
      <c r="D52" s="188" t="s">
        <v>105</v>
      </c>
      <c r="E52" s="189"/>
      <c r="F52" s="189"/>
      <c r="G52" s="190"/>
      <c r="H52" s="18">
        <f>H51-H32</f>
        <v>0</v>
      </c>
      <c r="I52" s="126"/>
      <c r="J52" s="127"/>
    </row>
    <row r="53" spans="1:44" s="20" customFormat="1" ht="3" hidden="1" customHeight="1" x14ac:dyDescent="0.25">
      <c r="A53" s="1"/>
      <c r="B53" s="1"/>
      <c r="C53" s="1"/>
      <c r="D53" s="19"/>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row>
    <row r="54" spans="1:44" s="20" customFormat="1" x14ac:dyDescent="0.25">
      <c r="A54" s="1"/>
      <c r="B54" s="1"/>
      <c r="C54" s="1"/>
      <c r="D54" s="19"/>
      <c r="H54" s="21"/>
      <c r="I54" s="2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row>
    <row r="55" spans="1:44" ht="15.75" x14ac:dyDescent="0.25">
      <c r="D55" s="215" t="s">
        <v>35</v>
      </c>
      <c r="E55" s="215"/>
      <c r="F55" s="215"/>
      <c r="G55" s="215"/>
      <c r="H55" s="215"/>
      <c r="I55" s="215"/>
      <c r="J55" s="215"/>
    </row>
    <row r="56" spans="1:44" ht="7.9" customHeight="1" x14ac:dyDescent="0.25">
      <c r="D56" s="180"/>
      <c r="E56" s="180"/>
      <c r="F56" s="180"/>
      <c r="G56" s="180"/>
      <c r="H56" s="180"/>
      <c r="I56" s="180"/>
      <c r="J56" s="180"/>
    </row>
    <row r="57" spans="1:44" ht="27" customHeight="1" x14ac:dyDescent="0.25">
      <c r="D57" s="216" t="s">
        <v>109</v>
      </c>
      <c r="E57" s="216"/>
      <c r="F57" s="216"/>
      <c r="G57" s="216"/>
      <c r="H57" s="216"/>
      <c r="I57" s="216"/>
      <c r="J57" s="216"/>
    </row>
    <row r="58" spans="1:44" x14ac:dyDescent="0.25">
      <c r="D58" s="24"/>
      <c r="AQ58" s="25"/>
      <c r="AR58" s="25"/>
    </row>
    <row r="59" spans="1:44" x14ac:dyDescent="0.25">
      <c r="D59" s="150"/>
      <c r="E59" s="150"/>
      <c r="F59" s="80"/>
      <c r="G59" s="217"/>
      <c r="H59" s="217"/>
      <c r="I59" s="217"/>
      <c r="AQ59" s="1"/>
      <c r="AR59" s="1"/>
    </row>
    <row r="60" spans="1:44" x14ac:dyDescent="0.25">
      <c r="D60" s="27" t="s">
        <v>37</v>
      </c>
      <c r="E60" s="27"/>
      <c r="G60" s="143"/>
      <c r="H60" s="143"/>
      <c r="I60" s="143"/>
      <c r="AQ60" s="1"/>
      <c r="AR60" s="1"/>
    </row>
    <row r="61" spans="1:44" ht="7.9" customHeight="1" x14ac:dyDescent="0.25">
      <c r="D61" s="80"/>
      <c r="E61" s="80"/>
      <c r="F61" s="80"/>
      <c r="G61" s="80"/>
      <c r="H61" s="28"/>
      <c r="I61" s="28"/>
      <c r="AQ61" s="1"/>
      <c r="AR61" s="1"/>
    </row>
    <row r="62" spans="1:44" x14ac:dyDescent="0.25">
      <c r="D62" s="152"/>
      <c r="E62" s="152"/>
      <c r="F62" s="89"/>
      <c r="G62" s="153"/>
      <c r="H62" s="153"/>
      <c r="I62" s="153"/>
    </row>
    <row r="63" spans="1:44" s="20" customFormat="1" x14ac:dyDescent="0.25">
      <c r="A63" s="1"/>
      <c r="B63" s="1"/>
      <c r="C63" s="1"/>
      <c r="D63" s="145" t="s">
        <v>38</v>
      </c>
      <c r="E63" s="145"/>
      <c r="F63" s="36"/>
      <c r="G63" s="210" t="s">
        <v>39</v>
      </c>
      <c r="H63" s="210"/>
      <c r="I63" s="210"/>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row>
    <row r="64" spans="1:44" s="25" customFormat="1" ht="27" customHeight="1" x14ac:dyDescent="0.25">
      <c r="A64" s="1"/>
      <c r="B64" s="1"/>
      <c r="C64" s="1"/>
      <c r="D64" s="103"/>
      <c r="E64" s="103"/>
      <c r="F64" s="103"/>
      <c r="G64" s="103"/>
      <c r="H64" s="103"/>
      <c r="I64" s="103"/>
      <c r="J64" s="103"/>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row>
    <row r="65" spans="4:10" s="1" customFormat="1" x14ac:dyDescent="0.25">
      <c r="D65" s="37"/>
      <c r="E65" s="37"/>
      <c r="F65" s="37"/>
      <c r="G65" s="37"/>
      <c r="H65" s="37"/>
      <c r="I65" s="37"/>
      <c r="J65" s="37"/>
    </row>
    <row r="66" spans="4:10" s="1" customFormat="1" x14ac:dyDescent="0.25">
      <c r="D66" s="208" t="s">
        <v>113</v>
      </c>
      <c r="E66" s="209"/>
      <c r="F66" s="209"/>
      <c r="G66" s="209"/>
      <c r="H66" s="209"/>
      <c r="I66" s="209"/>
      <c r="J66" s="209"/>
    </row>
    <row r="67" spans="4:10" s="1" customFormat="1" x14ac:dyDescent="0.25">
      <c r="D67" s="209"/>
      <c r="E67" s="209"/>
      <c r="F67" s="209"/>
      <c r="G67" s="209"/>
      <c r="H67" s="209"/>
      <c r="I67" s="209"/>
      <c r="J67" s="209"/>
    </row>
    <row r="68" spans="4:10" s="1" customFormat="1" x14ac:dyDescent="0.25">
      <c r="D68" s="209"/>
      <c r="E68" s="209"/>
      <c r="F68" s="209"/>
      <c r="G68" s="209"/>
      <c r="H68" s="209"/>
      <c r="I68" s="209"/>
      <c r="J68" s="209"/>
    </row>
    <row r="69" spans="4:10" s="1" customFormat="1" x14ac:dyDescent="0.25">
      <c r="D69" s="209"/>
      <c r="E69" s="209"/>
      <c r="F69" s="209"/>
      <c r="G69" s="209"/>
      <c r="H69" s="209"/>
      <c r="I69" s="209"/>
      <c r="J69" s="209"/>
    </row>
    <row r="70" spans="4:10" s="1" customFormat="1" x14ac:dyDescent="0.25">
      <c r="D70" s="209"/>
      <c r="E70" s="209"/>
      <c r="F70" s="209"/>
      <c r="G70" s="209"/>
      <c r="H70" s="209"/>
      <c r="I70" s="209"/>
      <c r="J70" s="209"/>
    </row>
    <row r="71" spans="4:10" s="1" customFormat="1" x14ac:dyDescent="0.25"/>
    <row r="72" spans="4:10" s="1" customFormat="1" x14ac:dyDescent="0.25"/>
    <row r="73" spans="4:10" s="1" customFormat="1" x14ac:dyDescent="0.25"/>
    <row r="74" spans="4:10" s="1" customFormat="1" x14ac:dyDescent="0.25"/>
    <row r="75" spans="4:10" s="1" customFormat="1" x14ac:dyDescent="0.25"/>
    <row r="76" spans="4:10" s="1" customFormat="1" x14ac:dyDescent="0.25"/>
    <row r="77" spans="4:10" s="1" customFormat="1" x14ac:dyDescent="0.25"/>
    <row r="78" spans="4:10" s="1" customFormat="1" x14ac:dyDescent="0.25"/>
    <row r="79" spans="4:10" s="1" customFormat="1" x14ac:dyDescent="0.25"/>
    <row r="80" spans="4:1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sheetData>
  <sheetProtection sheet="1" selectLockedCells="1"/>
  <mergeCells count="87">
    <mergeCell ref="D3:J3"/>
    <mergeCell ref="D4:J4"/>
    <mergeCell ref="D13:J13"/>
    <mergeCell ref="D14:J14"/>
    <mergeCell ref="D15:J15"/>
    <mergeCell ref="D5:J5"/>
    <mergeCell ref="D6:F6"/>
    <mergeCell ref="G6:H6"/>
    <mergeCell ref="I6:J6"/>
    <mergeCell ref="D7:F7"/>
    <mergeCell ref="G7:H7"/>
    <mergeCell ref="I7:J7"/>
    <mergeCell ref="I16:J16"/>
    <mergeCell ref="F8:J8"/>
    <mergeCell ref="F9:J9"/>
    <mergeCell ref="D10:G10"/>
    <mergeCell ref="H10:J10"/>
    <mergeCell ref="D11:G11"/>
    <mergeCell ref="H11:J11"/>
    <mergeCell ref="I17:J17"/>
    <mergeCell ref="D19:J19"/>
    <mergeCell ref="D17:H17"/>
    <mergeCell ref="D29:J29"/>
    <mergeCell ref="D30:G30"/>
    <mergeCell ref="I30:J30"/>
    <mergeCell ref="D22:J22"/>
    <mergeCell ref="D23:J23"/>
    <mergeCell ref="D26:J26"/>
    <mergeCell ref="D27:J27"/>
    <mergeCell ref="D20:J20"/>
    <mergeCell ref="D25:J25"/>
    <mergeCell ref="D31:G31"/>
    <mergeCell ref="I31:J31"/>
    <mergeCell ref="D32:G32"/>
    <mergeCell ref="I32:J32"/>
    <mergeCell ref="D37:G37"/>
    <mergeCell ref="I37:J37"/>
    <mergeCell ref="D38:G38"/>
    <mergeCell ref="I38:J38"/>
    <mergeCell ref="D39:G39"/>
    <mergeCell ref="I39:J39"/>
    <mergeCell ref="D33:G33"/>
    <mergeCell ref="I33:J33"/>
    <mergeCell ref="D34:G34"/>
    <mergeCell ref="I34:J34"/>
    <mergeCell ref="D36:G36"/>
    <mergeCell ref="I36:J36"/>
    <mergeCell ref="D35:G35"/>
    <mergeCell ref="I35:J35"/>
    <mergeCell ref="D40:G40"/>
    <mergeCell ref="I40:J40"/>
    <mergeCell ref="D41:G41"/>
    <mergeCell ref="I41:J41"/>
    <mergeCell ref="D42:G42"/>
    <mergeCell ref="I42:J42"/>
    <mergeCell ref="D1:J1"/>
    <mergeCell ref="D16:H16"/>
    <mergeCell ref="G60:I60"/>
    <mergeCell ref="D51:G51"/>
    <mergeCell ref="I51:J51"/>
    <mergeCell ref="D55:J55"/>
    <mergeCell ref="D56:J56"/>
    <mergeCell ref="D57:J57"/>
    <mergeCell ref="D59:E59"/>
    <mergeCell ref="G59:I59"/>
    <mergeCell ref="D48:J48"/>
    <mergeCell ref="D49:G49"/>
    <mergeCell ref="I49:J49"/>
    <mergeCell ref="D50:G50"/>
    <mergeCell ref="D52:G52"/>
    <mergeCell ref="I52:J52"/>
    <mergeCell ref="D66:J70"/>
    <mergeCell ref="D62:E62"/>
    <mergeCell ref="G62:I62"/>
    <mergeCell ref="D63:E63"/>
    <mergeCell ref="G63:I63"/>
    <mergeCell ref="D64:J64"/>
    <mergeCell ref="D43:J43"/>
    <mergeCell ref="D44:G44"/>
    <mergeCell ref="I44:J44"/>
    <mergeCell ref="D45:G45"/>
    <mergeCell ref="I45:J45"/>
    <mergeCell ref="D46:G46"/>
    <mergeCell ref="I46:J46"/>
    <mergeCell ref="D47:G47"/>
    <mergeCell ref="I47:J47"/>
    <mergeCell ref="I50:J50"/>
  </mergeCells>
  <pageMargins left="0.5" right="0.5" top="1" bottom="0.3" header="0.3" footer="0.3"/>
  <pageSetup paperSize="5" scale="98" fitToHeight="0" orientation="portrait" r:id="rId1"/>
  <headerFooter>
    <oddHeader>&amp;L&amp;G&amp;CRAPPORT FINAL
FRR</oddHeader>
  </headerFooter>
  <rowBreaks count="2" manualBreakCount="2">
    <brk id="24" min="3" max="9" man="1"/>
    <brk id="54" min="3" max="9"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8212" r:id="rId5" name="Check Box 20">
              <controlPr defaultSize="0" autoFill="0" autoLine="0" autoPict="0">
                <anchor moveWithCells="1">
                  <from>
                    <xdr:col>8</xdr:col>
                    <xdr:colOff>495300</xdr:colOff>
                    <xdr:row>15</xdr:row>
                    <xdr:rowOff>171450</xdr:rowOff>
                  </from>
                  <to>
                    <xdr:col>8</xdr:col>
                    <xdr:colOff>762000</xdr:colOff>
                    <xdr:row>17</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EA199-1B42-45D6-9B42-8509816C6668}">
  <dimension ref="A1:J16"/>
  <sheetViews>
    <sheetView workbookViewId="0">
      <selection activeCell="J7" sqref="J7"/>
    </sheetView>
  </sheetViews>
  <sheetFormatPr baseColWidth="10" defaultRowHeight="15" x14ac:dyDescent="0.25"/>
  <sheetData>
    <row r="1" spans="1:10" x14ac:dyDescent="0.25">
      <c r="A1" t="s">
        <v>67</v>
      </c>
      <c r="F1" t="s">
        <v>84</v>
      </c>
      <c r="J1" t="s">
        <v>107</v>
      </c>
    </row>
    <row r="2" spans="1:10" x14ac:dyDescent="0.25">
      <c r="A2" t="s">
        <v>68</v>
      </c>
      <c r="F2" t="s">
        <v>85</v>
      </c>
      <c r="J2" t="s">
        <v>106</v>
      </c>
    </row>
    <row r="3" spans="1:10" x14ac:dyDescent="0.25">
      <c r="A3" t="s">
        <v>69</v>
      </c>
      <c r="F3" t="s">
        <v>86</v>
      </c>
      <c r="J3" t="s">
        <v>108</v>
      </c>
    </row>
    <row r="4" spans="1:10" x14ac:dyDescent="0.25">
      <c r="A4" t="s">
        <v>70</v>
      </c>
      <c r="F4" t="s">
        <v>87</v>
      </c>
    </row>
    <row r="5" spans="1:10" x14ac:dyDescent="0.25">
      <c r="A5" t="s">
        <v>71</v>
      </c>
      <c r="F5" t="s">
        <v>88</v>
      </c>
    </row>
    <row r="6" spans="1:10" x14ac:dyDescent="0.25">
      <c r="A6" t="s">
        <v>72</v>
      </c>
      <c r="F6" t="s">
        <v>89</v>
      </c>
    </row>
    <row r="7" spans="1:10" x14ac:dyDescent="0.25">
      <c r="A7" t="s">
        <v>73</v>
      </c>
      <c r="F7" t="s">
        <v>90</v>
      </c>
    </row>
    <row r="8" spans="1:10" x14ac:dyDescent="0.25">
      <c r="A8" t="s">
        <v>74</v>
      </c>
      <c r="F8" t="s">
        <v>91</v>
      </c>
    </row>
    <row r="9" spans="1:10" x14ac:dyDescent="0.25">
      <c r="A9" t="s">
        <v>75</v>
      </c>
      <c r="F9" t="s">
        <v>92</v>
      </c>
    </row>
    <row r="10" spans="1:10" x14ac:dyDescent="0.25">
      <c r="A10" t="s">
        <v>80</v>
      </c>
      <c r="F10" t="s">
        <v>93</v>
      </c>
    </row>
    <row r="11" spans="1:10" x14ac:dyDescent="0.25">
      <c r="A11" t="s">
        <v>76</v>
      </c>
      <c r="F11" t="s">
        <v>94</v>
      </c>
    </row>
    <row r="12" spans="1:10" x14ac:dyDescent="0.25">
      <c r="A12" t="s">
        <v>77</v>
      </c>
      <c r="F12" t="s">
        <v>95</v>
      </c>
    </row>
    <row r="13" spans="1:10" x14ac:dyDescent="0.25">
      <c r="A13" t="s">
        <v>78</v>
      </c>
      <c r="F13" t="s">
        <v>96</v>
      </c>
    </row>
    <row r="14" spans="1:10" x14ac:dyDescent="0.25">
      <c r="A14" t="s">
        <v>79</v>
      </c>
      <c r="F14" t="s">
        <v>97</v>
      </c>
    </row>
    <row r="15" spans="1:10" x14ac:dyDescent="0.25">
      <c r="A15" t="s">
        <v>81</v>
      </c>
      <c r="F15" t="s">
        <v>98</v>
      </c>
    </row>
    <row r="16" spans="1:10" x14ac:dyDescent="0.25">
      <c r="A16" t="s">
        <v>82</v>
      </c>
      <c r="F16" t="s">
        <v>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Formulaire de demande </vt:lpstr>
      <vt:lpstr>Calcul réel</vt:lpstr>
      <vt:lpstr>Bilan</vt:lpstr>
      <vt:lpstr>Données</vt:lpstr>
      <vt:lpstr>Bilan!Zone_d_impression</vt:lpstr>
      <vt:lpstr>'Formulaire de demande '!Zone_d_impression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Marie-Claude Chartier</dc:creator>
  <cp:lastModifiedBy>Justine Lefebvre</cp:lastModifiedBy>
  <cp:lastPrinted>2022-08-23T18:20:06Z</cp:lastPrinted>
  <dcterms:created xsi:type="dcterms:W3CDTF">2022-08-23T13:00:02Z</dcterms:created>
  <dcterms:modified xsi:type="dcterms:W3CDTF">2026-03-25T13:31:14Z</dcterms:modified>
</cp:coreProperties>
</file>