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trlProps/ctrlProp19.xml" ContentType="application/vnd.ms-excel.controlpropertie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tardif\Desktop\"/>
    </mc:Choice>
  </mc:AlternateContent>
  <xr:revisionPtr revIDLastSave="0" documentId="8_{E13F54F2-791E-460A-B7B4-B671472E45E3}" xr6:coauthVersionLast="36" xr6:coauthVersionMax="36" xr10:uidLastSave="{00000000-0000-0000-0000-000000000000}"/>
  <bookViews>
    <workbookView xWindow="0" yWindow="0" windowWidth="21576" windowHeight="7260" activeTab="1" xr2:uid="{FBCEAF36-BC49-43F3-8274-678F584EBB5C}"/>
  </bookViews>
  <sheets>
    <sheet name="Formulaire de demande " sheetId="4" r:id="rId1"/>
    <sheet name="Calcul réel" sheetId="6" r:id="rId2"/>
    <sheet name="Bilan" sheetId="8" r:id="rId3"/>
    <sheet name="Données" sheetId="7" state="hidden" r:id="rId4"/>
  </sheets>
  <externalReferences>
    <externalReference r:id="rId5"/>
  </externalReferences>
  <definedNames>
    <definedName name="affichage" localSheetId="2">INDIRECT(VLOOKUP('[1]Grille d''analyse MRCNY'!$D$76,#REF!,2,0))</definedName>
    <definedName name="affichage" localSheetId="1">INDIRECT(VLOOKUP('[1]Grille d''analyse MRCNY'!$D$76,#REF!,2,0))</definedName>
    <definedName name="affichage">INDIRECT(VLOOKUP('[1]Grille d''analyse MRCNY'!$D$76,#REF!,2,0))</definedName>
    <definedName name="autorisation" localSheetId="2">INDIRECT(VLOOKUP('[1]Autorisation de versement'!$H$18,#REF!,2,0))</definedName>
    <definedName name="autorisation" localSheetId="1">INDIRECT(VLOOKUP('[1]Autorisation de versement'!$H$18,#REF!,2,0))</definedName>
    <definedName name="autorisation">INDIRECT(VLOOKUP('[1]Autorisation de versement'!$H$18,#REF!,2,0))</definedName>
    <definedName name="autorisationfinale" localSheetId="2">INDIRECT(VLOOKUP('[1]Autorisation de versement FINAL'!$E$11,#REF!,2,0))</definedName>
    <definedName name="autorisationfinale" localSheetId="1">INDIRECT(VLOOKUP('[1]Autorisation de versement FINAL'!$E$11,#REF!,2,0))</definedName>
    <definedName name="autorisationfinale">INDIRECT(VLOOKUP('[1]Autorisation de versement FINAL'!$E$11,#REF!,2,0))</definedName>
    <definedName name="_xlnm.Print_Area" localSheetId="2">Bilan!$D$1:$J$79</definedName>
    <definedName name="_xlnm.Print_Area" localSheetId="0">'Formulaire de demande '!$D$1:$J$105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8" i="8" l="1"/>
  <c r="K123" i="6"/>
  <c r="K115" i="6" l="1"/>
  <c r="K116" i="6"/>
  <c r="K122" i="6"/>
  <c r="K106" i="6" l="1"/>
  <c r="K111" i="6"/>
  <c r="I85" i="4"/>
  <c r="H46" i="8" l="1"/>
  <c r="H56" i="8" s="1"/>
  <c r="H86" i="4"/>
  <c r="H85" i="4"/>
  <c r="G19" i="6"/>
  <c r="H19" i="6" s="1"/>
  <c r="J19" i="6" s="1"/>
  <c r="K19" i="6" s="1"/>
  <c r="G20" i="6"/>
  <c r="H20" i="6" s="1"/>
  <c r="J20" i="6" s="1"/>
  <c r="K20" i="6" s="1"/>
  <c r="G21" i="6"/>
  <c r="G22" i="6"/>
  <c r="H22" i="6" s="1"/>
  <c r="G23" i="6"/>
  <c r="H23" i="6" s="1"/>
  <c r="G24" i="6"/>
  <c r="H24" i="6" s="1"/>
  <c r="G25" i="6"/>
  <c r="H25" i="6" s="1"/>
  <c r="J25" i="6" s="1"/>
  <c r="K25" i="6" s="1"/>
  <c r="G26" i="6"/>
  <c r="H26" i="6" s="1"/>
  <c r="J26" i="6" s="1"/>
  <c r="K26" i="6" s="1"/>
  <c r="G27" i="6"/>
  <c r="H27" i="6"/>
  <c r="J27" i="6" s="1"/>
  <c r="K27" i="6" s="1"/>
  <c r="I27" i="6"/>
  <c r="G28" i="6"/>
  <c r="H28" i="6"/>
  <c r="J28" i="6" s="1"/>
  <c r="K28" i="6" s="1"/>
  <c r="I28" i="6"/>
  <c r="G29" i="6"/>
  <c r="H29" i="6"/>
  <c r="I29" i="6" s="1"/>
  <c r="J29" i="6"/>
  <c r="K29" i="6" s="1"/>
  <c r="G30" i="6"/>
  <c r="H30" i="6" s="1"/>
  <c r="J30" i="6" s="1"/>
  <c r="K30" i="6" s="1"/>
  <c r="G31" i="6"/>
  <c r="H31" i="6" s="1"/>
  <c r="J31" i="6" s="1"/>
  <c r="K31" i="6" s="1"/>
  <c r="G32" i="6"/>
  <c r="I32" i="6" s="1"/>
  <c r="H32" i="6"/>
  <c r="J32" i="6" s="1"/>
  <c r="K32" i="6" s="1"/>
  <c r="G33" i="6"/>
  <c r="I33" i="6" s="1"/>
  <c r="H33" i="6"/>
  <c r="J33" i="6" s="1"/>
  <c r="K33" i="6" s="1"/>
  <c r="G34" i="6"/>
  <c r="H34" i="6" s="1"/>
  <c r="G35" i="6"/>
  <c r="H35" i="6" s="1"/>
  <c r="G36" i="6"/>
  <c r="H36" i="6" s="1"/>
  <c r="G37" i="6"/>
  <c r="H37" i="6" s="1"/>
  <c r="J37" i="6" s="1"/>
  <c r="K37" i="6" s="1"/>
  <c r="G38" i="6"/>
  <c r="H38" i="6" s="1"/>
  <c r="J38" i="6" s="1"/>
  <c r="K38" i="6" s="1"/>
  <c r="G39" i="6"/>
  <c r="H39" i="6"/>
  <c r="J39" i="6" s="1"/>
  <c r="K39" i="6" s="1"/>
  <c r="I39" i="6"/>
  <c r="G40" i="6"/>
  <c r="H40" i="6"/>
  <c r="J40" i="6" s="1"/>
  <c r="K40" i="6" s="1"/>
  <c r="I40" i="6"/>
  <c r="G41" i="6"/>
  <c r="H41" i="6"/>
  <c r="I41" i="6" s="1"/>
  <c r="J41" i="6"/>
  <c r="K41" i="6" s="1"/>
  <c r="G42" i="6"/>
  <c r="H42" i="6" s="1"/>
  <c r="J42" i="6" s="1"/>
  <c r="K42" i="6" s="1"/>
  <c r="G43" i="6"/>
  <c r="H43" i="6" s="1"/>
  <c r="J43" i="6" s="1"/>
  <c r="K43" i="6" s="1"/>
  <c r="G44" i="6"/>
  <c r="I44" i="6" s="1"/>
  <c r="H44" i="6"/>
  <c r="J44" i="6" s="1"/>
  <c r="K44" i="6" s="1"/>
  <c r="G45" i="6"/>
  <c r="I45" i="6" s="1"/>
  <c r="H45" i="6"/>
  <c r="J45" i="6" s="1"/>
  <c r="K45" i="6" s="1"/>
  <c r="G46" i="6"/>
  <c r="H46" i="6" s="1"/>
  <c r="G47" i="6"/>
  <c r="H47" i="6" s="1"/>
  <c r="G48" i="6"/>
  <c r="H48" i="6" s="1"/>
  <c r="G49" i="6"/>
  <c r="H49" i="6" s="1"/>
  <c r="J49" i="6" s="1"/>
  <c r="K49" i="6" s="1"/>
  <c r="G50" i="6"/>
  <c r="H50" i="6" s="1"/>
  <c r="J50" i="6" s="1"/>
  <c r="K50" i="6" s="1"/>
  <c r="G51" i="6"/>
  <c r="H51" i="6"/>
  <c r="J51" i="6" s="1"/>
  <c r="K51" i="6" s="1"/>
  <c r="I51" i="6"/>
  <c r="G52" i="6"/>
  <c r="H52" i="6"/>
  <c r="J52" i="6" s="1"/>
  <c r="K52" i="6" s="1"/>
  <c r="I52" i="6"/>
  <c r="G53" i="6"/>
  <c r="H53" i="6"/>
  <c r="I53" i="6" s="1"/>
  <c r="J53" i="6"/>
  <c r="K53" i="6" s="1"/>
  <c r="G54" i="6"/>
  <c r="H54" i="6" s="1"/>
  <c r="J54" i="6" s="1"/>
  <c r="K54" i="6" s="1"/>
  <c r="G55" i="6"/>
  <c r="H55" i="6" s="1"/>
  <c r="J55" i="6" s="1"/>
  <c r="K55" i="6" s="1"/>
  <c r="G56" i="6"/>
  <c r="I56" i="6" s="1"/>
  <c r="H56" i="6"/>
  <c r="J56" i="6" s="1"/>
  <c r="K56" i="6" s="1"/>
  <c r="G57" i="6"/>
  <c r="I57" i="6" s="1"/>
  <c r="H57" i="6"/>
  <c r="J57" i="6" s="1"/>
  <c r="K57" i="6" s="1"/>
  <c r="G58" i="6"/>
  <c r="H58" i="6" s="1"/>
  <c r="G59" i="6"/>
  <c r="H59" i="6" s="1"/>
  <c r="G60" i="6"/>
  <c r="H60" i="6" s="1"/>
  <c r="G61" i="6"/>
  <c r="H61" i="6" s="1"/>
  <c r="J61" i="6" s="1"/>
  <c r="K61" i="6" s="1"/>
  <c r="G62" i="6"/>
  <c r="H62" i="6" s="1"/>
  <c r="J62" i="6" s="1"/>
  <c r="K62" i="6" s="1"/>
  <c r="G63" i="6"/>
  <c r="H63" i="6"/>
  <c r="J63" i="6" s="1"/>
  <c r="K63" i="6" s="1"/>
  <c r="I63" i="6"/>
  <c r="G64" i="6"/>
  <c r="H64" i="6"/>
  <c r="J64" i="6" s="1"/>
  <c r="K64" i="6" s="1"/>
  <c r="I64" i="6"/>
  <c r="G65" i="6"/>
  <c r="H65" i="6" s="1"/>
  <c r="J65" i="6" s="1"/>
  <c r="K65" i="6" s="1"/>
  <c r="G66" i="6"/>
  <c r="H66" i="6" s="1"/>
  <c r="J66" i="6" s="1"/>
  <c r="K66" i="6" s="1"/>
  <c r="G67" i="6"/>
  <c r="H67" i="6" s="1"/>
  <c r="G68" i="6"/>
  <c r="I68" i="6" s="1"/>
  <c r="H68" i="6"/>
  <c r="J68" i="6" s="1"/>
  <c r="K68" i="6" s="1"/>
  <c r="G69" i="6"/>
  <c r="I69" i="6" s="1"/>
  <c r="H69" i="6"/>
  <c r="J69" i="6" s="1"/>
  <c r="K69" i="6" s="1"/>
  <c r="G70" i="6"/>
  <c r="H70" i="6" s="1"/>
  <c r="G71" i="6"/>
  <c r="H71" i="6" s="1"/>
  <c r="J71" i="6" s="1"/>
  <c r="K71" i="6" s="1"/>
  <c r="G72" i="6"/>
  <c r="H72" i="6"/>
  <c r="I72" i="6" s="1"/>
  <c r="G73" i="6"/>
  <c r="H73" i="6" s="1"/>
  <c r="J73" i="6" s="1"/>
  <c r="K73" i="6" s="1"/>
  <c r="G74" i="6"/>
  <c r="H74" i="6" s="1"/>
  <c r="J74" i="6" s="1"/>
  <c r="K74" i="6" s="1"/>
  <c r="G75" i="6"/>
  <c r="H75" i="6"/>
  <c r="J75" i="6" s="1"/>
  <c r="K75" i="6" s="1"/>
  <c r="I75" i="6"/>
  <c r="G76" i="6"/>
  <c r="H76" i="6" s="1"/>
  <c r="G77" i="6"/>
  <c r="H77" i="6" s="1"/>
  <c r="J77" i="6" s="1"/>
  <c r="K77" i="6" s="1"/>
  <c r="G78" i="6"/>
  <c r="H78" i="6"/>
  <c r="J78" i="6" s="1"/>
  <c r="K78" i="6" s="1"/>
  <c r="I78" i="6"/>
  <c r="G79" i="6"/>
  <c r="H79" i="6" s="1"/>
  <c r="G80" i="6"/>
  <c r="I80" i="6" s="1"/>
  <c r="H80" i="6"/>
  <c r="J80" i="6" s="1"/>
  <c r="K80" i="6" s="1"/>
  <c r="G81" i="6"/>
  <c r="H81" i="6"/>
  <c r="I81" i="6" s="1"/>
  <c r="G82" i="6"/>
  <c r="H82" i="6" s="1"/>
  <c r="G83" i="6"/>
  <c r="I83" i="6" s="1"/>
  <c r="H83" i="6"/>
  <c r="J83" i="6"/>
  <c r="K83" i="6" s="1"/>
  <c r="G84" i="6"/>
  <c r="H84" i="6"/>
  <c r="I84" i="6" s="1"/>
  <c r="G85" i="6"/>
  <c r="H85" i="6" s="1"/>
  <c r="J85" i="6" s="1"/>
  <c r="K85" i="6" s="1"/>
  <c r="G86" i="6"/>
  <c r="H86" i="6" s="1"/>
  <c r="J86" i="6" s="1"/>
  <c r="K86" i="6" s="1"/>
  <c r="G87" i="6"/>
  <c r="H87" i="6"/>
  <c r="J87" i="6" s="1"/>
  <c r="K87" i="6" s="1"/>
  <c r="I87" i="6"/>
  <c r="G88" i="6"/>
  <c r="H88" i="6" s="1"/>
  <c r="G89" i="6"/>
  <c r="H89" i="6" s="1"/>
  <c r="J89" i="6" s="1"/>
  <c r="K89" i="6" s="1"/>
  <c r="G90" i="6"/>
  <c r="H90" i="6"/>
  <c r="J90" i="6" s="1"/>
  <c r="K90" i="6" s="1"/>
  <c r="I90" i="6"/>
  <c r="G91" i="6"/>
  <c r="H91" i="6" s="1"/>
  <c r="G92" i="6"/>
  <c r="I92" i="6" s="1"/>
  <c r="H92" i="6"/>
  <c r="J92" i="6" s="1"/>
  <c r="K92" i="6" s="1"/>
  <c r="G93" i="6"/>
  <c r="I93" i="6" s="1"/>
  <c r="H93" i="6"/>
  <c r="J93" i="6" s="1"/>
  <c r="K93" i="6" s="1"/>
  <c r="G94" i="6"/>
  <c r="H94" i="6" s="1"/>
  <c r="D17" i="4"/>
  <c r="J34" i="6" l="1"/>
  <c r="K34" i="6" s="1"/>
  <c r="I34" i="6"/>
  <c r="I91" i="6"/>
  <c r="J91" i="6"/>
  <c r="K91" i="6" s="1"/>
  <c r="J47" i="6"/>
  <c r="K47" i="6" s="1"/>
  <c r="I47" i="6"/>
  <c r="I46" i="6"/>
  <c r="J46" i="6"/>
  <c r="K46" i="6" s="1"/>
  <c r="I70" i="6"/>
  <c r="J70" i="6"/>
  <c r="K70" i="6" s="1"/>
  <c r="I24" i="6"/>
  <c r="J24" i="6"/>
  <c r="K24" i="6" s="1"/>
  <c r="I23" i="6"/>
  <c r="J23" i="6"/>
  <c r="K23" i="6" s="1"/>
  <c r="I48" i="6"/>
  <c r="J48" i="6"/>
  <c r="K48" i="6" s="1"/>
  <c r="I60" i="6"/>
  <c r="J60" i="6"/>
  <c r="K60" i="6" s="1"/>
  <c r="I82" i="6"/>
  <c r="J82" i="6"/>
  <c r="K82" i="6" s="1"/>
  <c r="I58" i="6"/>
  <c r="J58" i="6"/>
  <c r="K58" i="6" s="1"/>
  <c r="I22" i="6"/>
  <c r="J22" i="6"/>
  <c r="K22" i="6" s="1"/>
  <c r="J76" i="6"/>
  <c r="K76" i="6" s="1"/>
  <c r="I76" i="6"/>
  <c r="J59" i="6"/>
  <c r="K59" i="6" s="1"/>
  <c r="I59" i="6"/>
  <c r="J88" i="6"/>
  <c r="K88" i="6" s="1"/>
  <c r="I88" i="6"/>
  <c r="I67" i="6"/>
  <c r="J67" i="6"/>
  <c r="K67" i="6" s="1"/>
  <c r="I94" i="6"/>
  <c r="J94" i="6"/>
  <c r="K94" i="6" s="1"/>
  <c r="I36" i="6"/>
  <c r="J36" i="6"/>
  <c r="K36" i="6" s="1"/>
  <c r="I79" i="6"/>
  <c r="J79" i="6"/>
  <c r="K79" i="6" s="1"/>
  <c r="I35" i="6"/>
  <c r="J35" i="6"/>
  <c r="K35" i="6" s="1"/>
  <c r="H21" i="6"/>
  <c r="J21" i="6" s="1"/>
  <c r="K21" i="6" s="1"/>
  <c r="I71" i="6"/>
  <c r="I66" i="6"/>
  <c r="I54" i="6"/>
  <c r="I42" i="6"/>
  <c r="I30" i="6"/>
  <c r="I85" i="6"/>
  <c r="I73" i="6"/>
  <c r="I61" i="6"/>
  <c r="I49" i="6"/>
  <c r="I37" i="6"/>
  <c r="I25" i="6"/>
  <c r="I20" i="6"/>
  <c r="I89" i="6"/>
  <c r="J84" i="6"/>
  <c r="K84" i="6" s="1"/>
  <c r="I77" i="6"/>
  <c r="J72" i="6"/>
  <c r="K72" i="6" s="1"/>
  <c r="I65" i="6"/>
  <c r="I55" i="6"/>
  <c r="I43" i="6"/>
  <c r="I31" i="6"/>
  <c r="I19" i="6"/>
  <c r="I86" i="6"/>
  <c r="J81" i="6"/>
  <c r="K81" i="6" s="1"/>
  <c r="I74" i="6"/>
  <c r="I62" i="6"/>
  <c r="I50" i="6"/>
  <c r="I38" i="6"/>
  <c r="I26" i="6"/>
  <c r="H77" i="4"/>
  <c r="E17" i="4"/>
  <c r="P16" i="6"/>
  <c r="P8" i="6"/>
  <c r="P9" i="6"/>
  <c r="P10" i="6"/>
  <c r="P11" i="6"/>
  <c r="Q11" i="6" s="1"/>
  <c r="H50" i="8" s="1"/>
  <c r="P12" i="6"/>
  <c r="P13" i="6"/>
  <c r="P14" i="6"/>
  <c r="P15" i="6"/>
  <c r="Q16" i="6"/>
  <c r="H55" i="8" s="1"/>
  <c r="P7" i="6"/>
  <c r="Q7" i="6"/>
  <c r="H82" i="4"/>
  <c r="H44" i="8"/>
  <c r="I37" i="8"/>
  <c r="I38" i="8"/>
  <c r="I36" i="8"/>
  <c r="Q15" i="6"/>
  <c r="H54" i="8" s="1"/>
  <c r="D47" i="8"/>
  <c r="D48" i="8"/>
  <c r="D49" i="8"/>
  <c r="D50" i="8"/>
  <c r="D51" i="8"/>
  <c r="D52" i="8"/>
  <c r="D53" i="8"/>
  <c r="D54" i="8"/>
  <c r="D55" i="8"/>
  <c r="D46" i="8"/>
  <c r="D15" i="8"/>
  <c r="H11" i="8"/>
  <c r="D11" i="8"/>
  <c r="F9" i="8"/>
  <c r="E9" i="8"/>
  <c r="D9" i="8"/>
  <c r="I7" i="8"/>
  <c r="G7" i="8"/>
  <c r="D7" i="8"/>
  <c r="D5" i="8"/>
  <c r="C5" i="6"/>
  <c r="H59" i="8"/>
  <c r="G8" i="6"/>
  <c r="H8" i="6" s="1"/>
  <c r="G9" i="6"/>
  <c r="H9" i="6" s="1"/>
  <c r="J9" i="6" s="1"/>
  <c r="K9" i="6" s="1"/>
  <c r="G10" i="6"/>
  <c r="E113" i="6"/>
  <c r="G108" i="6"/>
  <c r="G107" i="6"/>
  <c r="G106" i="6"/>
  <c r="G105" i="6"/>
  <c r="G104" i="6"/>
  <c r="H104" i="6" s="1"/>
  <c r="G103" i="6"/>
  <c r="G102" i="6"/>
  <c r="G101" i="6"/>
  <c r="G100" i="6"/>
  <c r="H100" i="6" s="1"/>
  <c r="J100" i="6" s="1"/>
  <c r="K100" i="6" s="1"/>
  <c r="G99" i="6"/>
  <c r="H99" i="6" s="1"/>
  <c r="J99" i="6" s="1"/>
  <c r="K99" i="6" s="1"/>
  <c r="G98" i="6"/>
  <c r="H98" i="6" s="1"/>
  <c r="J98" i="6" s="1"/>
  <c r="K98" i="6" s="1"/>
  <c r="H97" i="6"/>
  <c r="J97" i="6" s="1"/>
  <c r="K97" i="6" s="1"/>
  <c r="G97" i="6"/>
  <c r="G96" i="6"/>
  <c r="G95" i="6"/>
  <c r="G18" i="6"/>
  <c r="O17" i="6"/>
  <c r="G17" i="6"/>
  <c r="G16" i="6"/>
  <c r="G15" i="6"/>
  <c r="Q14" i="6"/>
  <c r="H53" i="8" s="1"/>
  <c r="G14" i="6"/>
  <c r="Q13" i="6"/>
  <c r="H52" i="8" s="1"/>
  <c r="G13" i="6"/>
  <c r="Q12" i="6"/>
  <c r="H51" i="8" s="1"/>
  <c r="G12" i="6"/>
  <c r="H12" i="6" s="1"/>
  <c r="J12" i="6" s="1"/>
  <c r="K12" i="6" s="1"/>
  <c r="G11" i="6"/>
  <c r="Q10" i="6"/>
  <c r="H49" i="8" s="1"/>
  <c r="Q9" i="6"/>
  <c r="H48" i="8" s="1"/>
  <c r="Q8" i="6"/>
  <c r="H47" i="8" s="1"/>
  <c r="H7" i="6"/>
  <c r="G7" i="6"/>
  <c r="H60" i="8" l="1"/>
  <c r="I44" i="8" s="1"/>
  <c r="I21" i="6"/>
  <c r="H68" i="4"/>
  <c r="Q17" i="6"/>
  <c r="I8" i="6"/>
  <c r="J8" i="6"/>
  <c r="K8" i="6" s="1"/>
  <c r="I9" i="6"/>
  <c r="H10" i="6"/>
  <c r="J10" i="6" s="1"/>
  <c r="K10" i="6" s="1"/>
  <c r="K113" i="6" s="1"/>
  <c r="H101" i="6"/>
  <c r="J101" i="6" s="1"/>
  <c r="K101" i="6" s="1"/>
  <c r="I7" i="6"/>
  <c r="H14" i="6"/>
  <c r="J14" i="6" s="1"/>
  <c r="K14" i="6" s="1"/>
  <c r="H103" i="6"/>
  <c r="J103" i="6" s="1"/>
  <c r="K103" i="6" s="1"/>
  <c r="I98" i="6"/>
  <c r="I99" i="6"/>
  <c r="I12" i="6"/>
  <c r="I100" i="6"/>
  <c r="I104" i="6"/>
  <c r="J104" i="6"/>
  <c r="K104" i="6" s="1"/>
  <c r="J7" i="6"/>
  <c r="I97" i="6"/>
  <c r="H102" i="6"/>
  <c r="J102" i="6" s="1"/>
  <c r="K102" i="6" s="1"/>
  <c r="G113" i="6"/>
  <c r="H17" i="6"/>
  <c r="J17" i="6" s="1"/>
  <c r="K17" i="6" s="1"/>
  <c r="H95" i="6"/>
  <c r="J95" i="6" s="1"/>
  <c r="K95" i="6" s="1"/>
  <c r="H107" i="6"/>
  <c r="J107" i="6" s="1"/>
  <c r="K107" i="6" s="1"/>
  <c r="H11" i="6"/>
  <c r="J11" i="6" s="1"/>
  <c r="K11" i="6" s="1"/>
  <c r="H13" i="6"/>
  <c r="J13" i="6" s="1"/>
  <c r="K13" i="6" s="1"/>
  <c r="H15" i="6"/>
  <c r="J15" i="6" s="1"/>
  <c r="K15" i="6" s="1"/>
  <c r="H105" i="6"/>
  <c r="J105" i="6" s="1"/>
  <c r="K105" i="6" s="1"/>
  <c r="H96" i="6"/>
  <c r="J96" i="6" s="1"/>
  <c r="K96" i="6" s="1"/>
  <c r="H108" i="6"/>
  <c r="J108" i="6" s="1"/>
  <c r="K108" i="6" s="1"/>
  <c r="H16" i="6"/>
  <c r="J16" i="6" s="1"/>
  <c r="K16" i="6" s="1"/>
  <c r="H18" i="6"/>
  <c r="J18" i="6" s="1"/>
  <c r="K18" i="6" s="1"/>
  <c r="H106" i="6"/>
  <c r="J106" i="6" s="1"/>
  <c r="H33" i="8" l="1"/>
  <c r="H34" i="8" s="1"/>
  <c r="K117" i="6"/>
  <c r="K119" i="6" s="1"/>
  <c r="I59" i="8"/>
  <c r="F120" i="6" s="1"/>
  <c r="I56" i="8"/>
  <c r="K120" i="6"/>
  <c r="K124" i="6" s="1"/>
  <c r="H87" i="4"/>
  <c r="I11" i="6"/>
  <c r="I10" i="6"/>
  <c r="I106" i="6"/>
  <c r="I103" i="6"/>
  <c r="I14" i="6"/>
  <c r="I17" i="6"/>
  <c r="I13" i="6"/>
  <c r="I101" i="6"/>
  <c r="I18" i="6"/>
  <c r="I107" i="6"/>
  <c r="K7" i="6"/>
  <c r="J113" i="6"/>
  <c r="I15" i="6"/>
  <c r="I16" i="6"/>
  <c r="I105" i="6"/>
  <c r="H113" i="6"/>
  <c r="I95" i="6"/>
  <c r="I102" i="6"/>
  <c r="I108" i="6"/>
  <c r="I96" i="6"/>
  <c r="I113" i="6" l="1"/>
  <c r="H61" i="8"/>
  <c r="I33" i="8"/>
  <c r="I34" i="8"/>
  <c r="I59" i="4" l="1"/>
  <c r="I62" i="4"/>
  <c r="I63" i="4"/>
  <c r="I66" i="4"/>
  <c r="I60" i="4"/>
  <c r="I56" i="4"/>
  <c r="I61" i="4"/>
  <c r="I65" i="4"/>
  <c r="I55" i="4"/>
  <c r="I58" i="4"/>
  <c r="I64" i="4"/>
  <c r="I53" i="4"/>
  <c r="I54" i="4"/>
  <c r="I67" i="4"/>
  <c r="I57" i="4"/>
  <c r="I43" i="4"/>
  <c r="I44" i="4"/>
  <c r="I45" i="4"/>
  <c r="I46" i="4"/>
  <c r="I47" i="4"/>
  <c r="I48" i="4"/>
  <c r="I49" i="4"/>
  <c r="I50" i="4"/>
  <c r="I51" i="4"/>
  <c r="I52" i="4"/>
  <c r="I68" i="4"/>
  <c r="I42" i="4"/>
  <c r="I77" i="4"/>
  <c r="I8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Marie-Claude Chartier</author>
  </authors>
  <commentList>
    <comment ref="D16" authorId="0" shapeId="0" xr:uid="{22CC5793-0FFB-4D76-BB9C-47FC8A7AC104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Le coût total du projet et le montant demandé s'inscrivent automatiquement lorsque vous remplissez le tableau Coût et financement du projet.</t>
        </r>
      </text>
    </comment>
    <comment ref="D41" authorId="0" shapeId="0" xr:uid="{E3148536-AE89-4ABF-A189-6AF03FDE8B6E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Les dépenses doivent inclure les taxes à payer, excluant les retours de taxes.
</t>
        </r>
      </text>
    </comment>
    <comment ref="I69" authorId="0" shapeId="0" xr:uid="{604DD12A-0074-4719-96CE-C2C6665480BD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** Ne peut dépasser 80% y compris le montant demandé au FDST.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Marie-Claude Chartier</author>
  </authors>
  <commentList>
    <comment ref="F6" authorId="0" shapeId="0" xr:uid="{8CB558DD-AF2C-4C1C-8EDC-E00D788D235F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 
Si la facture contient des taxes, inscrire « X ».</t>
        </r>
      </text>
    </comment>
    <comment ref="N6" authorId="0" shapeId="0" xr:uid="{DE63E787-A01B-40C4-84D2-23DAFDD4DBB2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MENU DÉROULANT
MO NS = Main d'œuvre non spécialisé
MO S = Main d'œuvre spécialisé
MO P = Main d'œuvre professionnel
Les montant seront inscrits automatiquement. Il ne vous reste qu'à entrer les heures reliés au bénévolat engendré.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Marie-Claude Chartier</author>
  </authors>
  <commentList>
    <comment ref="D37" authorId="0" shapeId="0" xr:uid="{16B0ED68-57CE-4527-9B76-8549BC9A1795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1 Le don ou le prêt gratuit de matériel ou d’équipement peut être considéré, mais une pièce justificative doit être présentée établissant la valeur marchande de ce don ou ce prêt.
2 Taxes à payer excluant les retours de taxes. 
</t>
        </r>
      </text>
    </comment>
    <comment ref="D45" authorId="0" shapeId="0" xr:uid="{8D906A33-C5C3-4C8B-8532-2D0A2DF3C7D9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Pour être considéré, le bénévolat doit être justifié sur une liste précisant le nom du bénévole, la date et les heures de bénévolat effectuées. Le tableau suivant sert à recueillir les informations nécessaires. Le FDST de Nicolet-Yamaska considère la valeur du bénévolat selon les taux horaires maximum suivant : main d’œuvre non spécialisée : 12 $/h; main-d’œuvre spécialisée : 25 $/h; main-d’œuvre professionnelle : 50 $/h</t>
        </r>
      </text>
    </comment>
  </commentList>
</comments>
</file>

<file path=xl/sharedStrings.xml><?xml version="1.0" encoding="utf-8"?>
<sst xmlns="http://schemas.openxmlformats.org/spreadsheetml/2006/main" count="178" uniqueCount="136">
  <si>
    <t>À l’usage de l’administration</t>
  </si>
  <si>
    <t>Programme:</t>
  </si>
  <si>
    <t>Numéro de dossier:</t>
  </si>
  <si>
    <t>Date réception:</t>
  </si>
  <si>
    <t>IDENTIFICATION :</t>
  </si>
  <si>
    <t>Titre du projet présenté</t>
  </si>
  <si>
    <t>Municipalité</t>
  </si>
  <si>
    <t>Code postal</t>
  </si>
  <si>
    <t>Téléphone principal</t>
  </si>
  <si>
    <t>Cellulaire</t>
  </si>
  <si>
    <t>Courriel</t>
  </si>
  <si>
    <t>Prénom et nom du signataire autorisé</t>
  </si>
  <si>
    <t>Titre ou fonction</t>
  </si>
  <si>
    <t>COÛT ET FINANCEMENT DU PROJET :</t>
  </si>
  <si>
    <t>%</t>
  </si>
  <si>
    <t>TOTAL</t>
  </si>
  <si>
    <t>SOURCES DE FINANCEMENT</t>
  </si>
  <si>
    <t>DESCRIPTION DU PROJET :</t>
  </si>
  <si>
    <t>Nom de la municipalité</t>
  </si>
  <si>
    <t>Adresse postal</t>
  </si>
  <si>
    <t>DEMANDE AU FRR</t>
  </si>
  <si>
    <t>Coût total du projet</t>
  </si>
  <si>
    <t>Date de fin</t>
  </si>
  <si>
    <r>
      <t xml:space="preserve">Montant demandé </t>
    </r>
    <r>
      <rPr>
        <b/>
        <sz val="8"/>
        <rFont val="Calibri"/>
        <family val="2"/>
      </rPr>
      <t>(max 70% des dépenses admissibles)</t>
    </r>
  </si>
  <si>
    <r>
      <t xml:space="preserve">Date de début </t>
    </r>
    <r>
      <rPr>
        <b/>
        <sz val="8"/>
        <rFont val="Calibri"/>
        <family val="2"/>
      </rPr>
      <t>(aaaa-mm-jj)</t>
    </r>
  </si>
  <si>
    <t>RENSEIGNEMENT SUR LE PROJET</t>
  </si>
  <si>
    <t>Clientèle(s) visée(s)</t>
  </si>
  <si>
    <r>
      <t xml:space="preserve">Dans quel(s) secteur(s) d’activités se situe votre </t>
    </r>
    <r>
      <rPr>
        <b/>
        <sz val="8"/>
        <rFont val="Calibri"/>
        <family val="2"/>
      </rPr>
      <t>projet (vous pouvez cocher plus d’une case)</t>
    </r>
    <r>
      <rPr>
        <b/>
        <sz val="10"/>
        <rFont val="Calibri"/>
        <family val="2"/>
      </rPr>
      <t xml:space="preserve"> ?</t>
    </r>
  </si>
  <si>
    <t>Mise de fonds de la municipalité</t>
  </si>
  <si>
    <t>Commandites</t>
  </si>
  <si>
    <t>Autre(s) à préciser</t>
  </si>
  <si>
    <t>DÉPENSES</t>
  </si>
  <si>
    <t>$ PRÉVUS</t>
  </si>
  <si>
    <t>DÉPENSES TOTALES</t>
  </si>
  <si>
    <t>Sous-Total</t>
  </si>
  <si>
    <t>Aides gouvernementales (précisez)</t>
  </si>
  <si>
    <t>Fonds Région et Ruralité</t>
  </si>
  <si>
    <t>Demande au FRR (max. 70%)</t>
  </si>
  <si>
    <t>ENGAGEMENT</t>
  </si>
  <si>
    <t>Les renseignements fournis dans cette demande ainsi que les documents qui s’y rattachent sont véridiques et je certifie avoir pris connaissance des modalités du FRR de la MRC de Nicolet-Yamaska.</t>
  </si>
  <si>
    <t>Nom en lettre moulées</t>
  </si>
  <si>
    <r>
      <t xml:space="preserve">Signature </t>
    </r>
    <r>
      <rPr>
        <sz val="8"/>
        <color theme="1"/>
        <rFont val="Calibri"/>
        <family val="2"/>
        <scheme val="minor"/>
      </rPr>
      <t>(La signature électronique est acceptée)</t>
    </r>
  </si>
  <si>
    <r>
      <t xml:space="preserve">Date </t>
    </r>
    <r>
      <rPr>
        <sz val="8"/>
        <color theme="4" tint="-0.249977111117893"/>
        <rFont val="Times New Roman"/>
        <family val="1"/>
      </rPr>
      <t>(aaaa-mm-jj)</t>
    </r>
  </si>
  <si>
    <t>PIÈCES À JOINDRE AU DOSSIER DE PRÉSENTATION</t>
  </si>
  <si>
    <t>Résolution d’autorisation de la demande de financement et de désignation du signataire :</t>
  </si>
  <si>
    <t>Manifestation d’appui ou d’intérêt des partenaires identifiés (lettre, courriels, …) :</t>
  </si>
  <si>
    <t>Autres documents pertinents (plan d’affaires, plans et croquis, soumissions, photos, etc.) :</t>
  </si>
  <si>
    <t>** Vous pouvez joindre en annexe toute information pouvant aider à une meilleure compréhension du projet.</t>
  </si>
  <si>
    <t>**Les cases en rose pâle sont celles qui doivent être complétées, le reste comprend des calculs automatiques.</t>
  </si>
  <si>
    <t xml:space="preserve">Dépenses liées au projet : </t>
  </si>
  <si>
    <t>Bénévolat</t>
  </si>
  <si>
    <t>Fournisseur</t>
  </si>
  <si>
    <t>No Facture</t>
  </si>
  <si>
    <t>Date</t>
  </si>
  <si>
    <t>Montant</t>
  </si>
  <si>
    <t>Taxable ?</t>
  </si>
  <si>
    <t>TPS</t>
  </si>
  <si>
    <t>TVQ</t>
  </si>
  <si>
    <t>Total payé</t>
  </si>
  <si>
    <t>50 % TVQ</t>
  </si>
  <si>
    <t>Total admissible</t>
  </si>
  <si>
    <t>Nom du bénévole</t>
  </si>
  <si>
    <t>Statut</t>
  </si>
  <si>
    <t>Nb d'heures</t>
  </si>
  <si>
    <t>Taux</t>
  </si>
  <si>
    <t>Total</t>
  </si>
  <si>
    <t>voir tableau ci-contre (droite)</t>
  </si>
  <si>
    <t>Total des dépenses engagées</t>
  </si>
  <si>
    <t>Total des dépenses prévues au projet</t>
  </si>
  <si>
    <t>Aide financière prévue</t>
  </si>
  <si>
    <t>Pourcentage de réalisation du projet</t>
  </si>
  <si>
    <t>Aide financière calculée</t>
  </si>
  <si>
    <t>selon le % de réalisation du projet réel/prévu</t>
  </si>
  <si>
    <t>selon les dépenses réelles engagées</t>
  </si>
  <si>
    <t>Aide financière retenue *</t>
  </si>
  <si>
    <t>Premier versement effectué</t>
  </si>
  <si>
    <t>À verser (à récupérer)</t>
  </si>
  <si>
    <t>Description</t>
  </si>
  <si>
    <t>Municipalité d'Aston-Jonction</t>
  </si>
  <si>
    <t>Municipalité de Baie-du-Febvre</t>
  </si>
  <si>
    <t>Municipalité du Grand-Saint-Esprit</t>
  </si>
  <si>
    <t>Municipalité de La Visitation-de-Yamaska</t>
  </si>
  <si>
    <t>Ville de Nicolet</t>
  </si>
  <si>
    <t>Municipalité de Pierreville</t>
  </si>
  <si>
    <t>Municipalité de Saint-Célestin (Paroisse)</t>
  </si>
  <si>
    <t>Municipalité de Saint-Célestin (Village)</t>
  </si>
  <si>
    <t>Municipalité de Saint-Elphège</t>
  </si>
  <si>
    <t>Municipalité de Saint-François-du-Lac</t>
  </si>
  <si>
    <t>Municipalité de Saint-Léonard-d'Aston</t>
  </si>
  <si>
    <t>Municipalité de Sainte-Monique</t>
  </si>
  <si>
    <t>Municipalité de Sainte-Perpétue</t>
  </si>
  <si>
    <t>Municipalité de Sainte-Eulalie</t>
  </si>
  <si>
    <t>Municipalité de Saint-Wenceslas</t>
  </si>
  <si>
    <t>Municipalité de Saint-Zéphirin-de-Courval</t>
  </si>
  <si>
    <t>Résumé des dépenses admissibles au FRR</t>
  </si>
  <si>
    <t>Aston-Jonction</t>
  </si>
  <si>
    <t>Baie-du-Febvre</t>
  </si>
  <si>
    <t>Grand-Saint-Esprit</t>
  </si>
  <si>
    <t>La Visitation-de-Yamaska</t>
  </si>
  <si>
    <t>Nicolet</t>
  </si>
  <si>
    <t>Pierreville</t>
  </si>
  <si>
    <t>Saint-Célestin (Paroisse)</t>
  </si>
  <si>
    <t>Saint-Célestin (Village)</t>
  </si>
  <si>
    <t>Saint-Elphège</t>
  </si>
  <si>
    <t>Sainte-Eulalie</t>
  </si>
  <si>
    <t>Saint-François-du-Lac</t>
  </si>
  <si>
    <t>Saint-Léonard-d'Aston</t>
  </si>
  <si>
    <t>Sainte-Monique</t>
  </si>
  <si>
    <t>Sainte-Perpétue</t>
  </si>
  <si>
    <t>Saint-Wenceslas</t>
  </si>
  <si>
    <t>Saint-Zéphirin-de-Courval</t>
  </si>
  <si>
    <r>
      <t xml:space="preserve">Présenter les grandes lignes de votre projet, expliquer de quoi il s'agit </t>
    </r>
    <r>
      <rPr>
        <b/>
        <sz val="8"/>
        <rFont val="Calibri"/>
        <family val="2"/>
      </rPr>
      <t>(au besoin, veuillez ajouter une annexe)</t>
    </r>
    <r>
      <rPr>
        <b/>
        <sz val="10"/>
        <rFont val="Calibri"/>
        <family val="2"/>
      </rPr>
      <t>.</t>
    </r>
  </si>
  <si>
    <r>
      <t xml:space="preserve">Détailler l’échéancier de réalisation du projet </t>
    </r>
    <r>
      <rPr>
        <b/>
        <sz val="8"/>
        <rFont val="Calibri"/>
        <family val="2"/>
      </rPr>
      <t>(date de début et de fin du projet, étapes importantes, demande de permis, …) (au besoin ajouter une annexe)</t>
    </r>
    <r>
      <rPr>
        <b/>
        <sz val="10"/>
        <rFont val="Calibri"/>
        <family val="2"/>
      </rPr>
      <t>.</t>
    </r>
  </si>
  <si>
    <r>
      <t xml:space="preserve">Identifiez les partenaires de votre projet et préciser la nature de leur implication </t>
    </r>
    <r>
      <rPr>
        <b/>
        <sz val="8"/>
        <rFont val="Calibri"/>
        <family val="2"/>
      </rPr>
      <t>(argent, ressource humaine, équipement, ...) (au besoin ajouter une annexe)</t>
    </r>
    <r>
      <rPr>
        <b/>
        <sz val="10"/>
        <rFont val="Calibri"/>
        <family val="2"/>
      </rPr>
      <t>.</t>
    </r>
  </si>
  <si>
    <r>
      <t xml:space="preserve">Expliquer brièvement en quoi le projet contribue à l’amélioration de votre milieu de vie </t>
    </r>
    <r>
      <rPr>
        <b/>
        <sz val="8"/>
        <rFont val="Calibri"/>
        <family val="2"/>
      </rPr>
      <t>(au besoin ajouter une annexe)</t>
    </r>
    <r>
      <rPr>
        <b/>
        <sz val="10"/>
        <rFont val="Calibri"/>
        <family val="2"/>
      </rPr>
      <t>.</t>
    </r>
  </si>
  <si>
    <r>
      <rPr>
        <b/>
        <sz val="10"/>
        <rFont val="Calibri"/>
        <family val="2"/>
        <scheme val="minor"/>
      </rPr>
      <t>En signant le protocole d’entente confirmant le versement d’une aide financière du FDST dans Nicolet-Yamaska, votre organisme s’est engagé notamment à :</t>
    </r>
    <r>
      <rPr>
        <sz val="10"/>
        <rFont val="Calibri"/>
        <family val="2"/>
        <scheme val="minor"/>
      </rPr>
      <t xml:space="preserve">
•	Réaliser les activités prévues dans la demande acceptée;
•	Fournir à la MRC un avis préalable à toute modification importante qui serait apportée au projet.
•	Produire à la MRC les rapports d’étapes requis;
•	déposer à la MRC un rapport de fin d’étape ou bilan final accompagné de pièces justificatives.</t>
    </r>
  </si>
  <si>
    <r>
      <t xml:space="preserve">Terminé depuis le </t>
    </r>
    <r>
      <rPr>
        <b/>
        <sz val="8"/>
        <rFont val="Calibri"/>
        <family val="2"/>
      </rPr>
      <t>(aaaa-mm-jj)</t>
    </r>
  </si>
  <si>
    <t>Abandonné</t>
  </si>
  <si>
    <t>Au besoin, ajouter une annexe.</t>
  </si>
  <si>
    <t>EXPLICATION DES RETARDS OU DES MODIFICATIONS (LE CAS ÉCHÉANTS)</t>
  </si>
  <si>
    <t>INFORMATIONS SUPPLÉMENTAIRES OU COMMENTAIRES (AU BESOIN)</t>
  </si>
  <si>
    <t>ÉTAT DE LA DEMANDE AU FRR</t>
  </si>
  <si>
    <t>DESCRIPTION DU PROJET TEL QUE RÉALISÉ (JOINDRE DES PHOTOS)</t>
  </si>
  <si>
    <t>$ ACTUEL</t>
  </si>
  <si>
    <t>$ RÉEL</t>
  </si>
  <si>
    <t xml:space="preserve">Contribution non monétaire (dons de matériel, gratuité d'équipements, etc. ($)
Précisez : </t>
  </si>
  <si>
    <t>ÉCART (REVENUS - DÉPENSES)</t>
  </si>
  <si>
    <t>MO S</t>
  </si>
  <si>
    <t>MO NS</t>
  </si>
  <si>
    <t>MO P</t>
  </si>
  <si>
    <t>Je, soussigné(e), confirme que les renseignements fournis dans ce rapport sont complets et véridiques.</t>
  </si>
  <si>
    <t>Veuillez S.V.P., retourner ce rapport dûment rempli à la MRC de Nicolet-Yamaska par courriel : c.tardif@mrcny.qc.ca 
Joindre ou faire suivre les pièces justificatives (copies de factures, contrats, autres revenus, demande de versement, etc.). 
Merci !</t>
  </si>
  <si>
    <t>Nom de la municipalité ou du promoteur</t>
  </si>
  <si>
    <t>Voir onglet Calcul réel</t>
  </si>
  <si>
    <t>À L'USAGE DE L'ADMINISTRATION</t>
  </si>
  <si>
    <r>
      <t xml:space="preserve">Municipalité </t>
    </r>
    <r>
      <rPr>
        <b/>
        <sz val="8"/>
        <rFont val="Calibri"/>
        <family val="2"/>
      </rPr>
      <t>(menu déroulant)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</si>
</sst>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* #,##0.00_)\ &quot;$&quot;_ ;_ * \(#,##0.00\)\ &quot;$&quot;_ ;_ * &quot;-&quot;??_)\ &quot;$&quot;_ ;_ @_ "/>
    <numFmt numFmtId="43" formatCode="_ * #,##0.00_)\ _$_ ;_ * \(#,##0.00\)\ _$_ ;_ * &quot;-&quot;??_)\ _$_ ;_ @_ "/>
    <numFmt numFmtId="164" formatCode="0.0%"/>
    <numFmt numFmtId="165" formatCode="#,##0.00\ &quot;$&quot;"/>
    <numFmt numFmtId="166" formatCode="0.000%"/>
    <numFmt numFmtId="167" formatCode="_ * #,##0_)\ _$_ ;_ * \(#,##0\)\ _$_ ;_ * &quot;-&quot;??_)\ _$_ ;_ @_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0"/>
      <name val="Calibri"/>
      <family val="2"/>
    </font>
    <font>
      <sz val="10"/>
      <color theme="4" tint="-0.249977111117893"/>
      <name val="Times New Roman"/>
      <family val="1"/>
    </font>
    <font>
      <u/>
      <sz val="11"/>
      <color theme="10"/>
      <name val="Calibri"/>
      <family val="2"/>
      <scheme val="minor"/>
    </font>
    <font>
      <u/>
      <sz val="10"/>
      <color theme="10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Times New Roman"/>
      <family val="1"/>
    </font>
    <font>
      <b/>
      <sz val="10"/>
      <color theme="1" tint="0.34998626667073579"/>
      <name val="Calibri"/>
      <family val="2"/>
      <scheme val="minor"/>
    </font>
    <font>
      <sz val="10"/>
      <color theme="1"/>
      <name val="Calibri"/>
      <family val="2"/>
    </font>
    <font>
      <b/>
      <sz val="8"/>
      <name val="Calibri"/>
      <family val="2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Calibri"/>
      <family val="2"/>
      <scheme val="minor"/>
    </font>
    <font>
      <sz val="8"/>
      <color theme="4" tint="-0.249977111117893"/>
      <name val="Times New Roman"/>
      <family val="1"/>
    </font>
    <font>
      <b/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606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49">
    <xf numFmtId="0" fontId="0" fillId="0" borderId="0" xfId="0"/>
    <xf numFmtId="0" fontId="0" fillId="2" borderId="0" xfId="0" applyFill="1" applyProtection="1"/>
    <xf numFmtId="0" fontId="3" fillId="4" borderId="2" xfId="0" applyFont="1" applyFill="1" applyBorder="1" applyAlignment="1" applyProtection="1">
      <alignment vertical="center" wrapText="1"/>
    </xf>
    <xf numFmtId="0" fontId="0" fillId="0" borderId="0" xfId="0" applyProtection="1"/>
    <xf numFmtId="0" fontId="3" fillId="0" borderId="4" xfId="0" applyFont="1" applyBorder="1" applyAlignment="1" applyProtection="1">
      <alignment horizontal="right"/>
    </xf>
    <xf numFmtId="0" fontId="6" fillId="0" borderId="10" xfId="0" applyFont="1" applyBorder="1" applyAlignment="1" applyProtection="1">
      <alignment horizontal="left" vertical="center" wrapText="1" indent="1"/>
      <protection locked="0"/>
    </xf>
    <xf numFmtId="0" fontId="6" fillId="0" borderId="12" xfId="0" applyFont="1" applyBorder="1" applyAlignment="1" applyProtection="1">
      <alignment horizontal="left" vertical="center" wrapText="1" indent="1"/>
      <protection locked="0"/>
    </xf>
    <xf numFmtId="0" fontId="6" fillId="0" borderId="13" xfId="0" applyFont="1" applyBorder="1" applyAlignment="1" applyProtection="1">
      <alignment horizontal="left" vertical="center" wrapText="1" indent="1"/>
      <protection locked="0"/>
    </xf>
    <xf numFmtId="0" fontId="6" fillId="0" borderId="14" xfId="0" applyFont="1" applyBorder="1" applyAlignment="1" applyProtection="1">
      <alignment horizontal="left" vertical="center" wrapText="1" indent="1"/>
      <protection locked="0"/>
    </xf>
    <xf numFmtId="0" fontId="0" fillId="4" borderId="0" xfId="0" applyFill="1" applyProtection="1"/>
    <xf numFmtId="0" fontId="5" fillId="6" borderId="7" xfId="0" applyFont="1" applyFill="1" applyBorder="1" applyAlignment="1" applyProtection="1">
      <alignment horizontal="left" vertical="center" wrapText="1" indent="1"/>
    </xf>
    <xf numFmtId="0" fontId="5" fillId="6" borderId="1" xfId="0" applyFont="1" applyFill="1" applyBorder="1" applyAlignment="1" applyProtection="1">
      <alignment horizontal="left" vertical="center" wrapText="1" indent="1"/>
    </xf>
    <xf numFmtId="0" fontId="5" fillId="6" borderId="7" xfId="0" applyFont="1" applyFill="1" applyBorder="1" applyAlignment="1" applyProtection="1">
      <alignment horizontal="left" vertical="center" wrapText="1" indent="1"/>
    </xf>
    <xf numFmtId="0" fontId="6" fillId="4" borderId="10" xfId="0" applyFont="1" applyFill="1" applyBorder="1" applyAlignment="1" applyProtection="1">
      <alignment horizontal="left" vertical="center" wrapText="1" indent="1"/>
      <protection locked="0"/>
    </xf>
    <xf numFmtId="0" fontId="6" fillId="4" borderId="6" xfId="0" applyFont="1" applyFill="1" applyBorder="1" applyAlignment="1" applyProtection="1">
      <alignment horizontal="left" vertical="center" wrapText="1" indent="1"/>
      <protection locked="0"/>
    </xf>
    <xf numFmtId="0" fontId="9" fillId="0" borderId="0" xfId="0" applyFont="1" applyAlignment="1" applyProtection="1">
      <alignment vertical="center"/>
    </xf>
    <xf numFmtId="0" fontId="10" fillId="7" borderId="2" xfId="0" applyFont="1" applyFill="1" applyBorder="1" applyAlignment="1" applyProtection="1">
      <alignment horizontal="center" vertical="center" wrapText="1"/>
    </xf>
    <xf numFmtId="165" fontId="12" fillId="8" borderId="2" xfId="0" applyNumberFormat="1" applyFont="1" applyFill="1" applyBorder="1" applyAlignment="1" applyProtection="1">
      <alignment horizontal="right" vertical="center" wrapText="1"/>
    </xf>
    <xf numFmtId="165" fontId="12" fillId="9" borderId="2" xfId="0" applyNumberFormat="1" applyFont="1" applyFill="1" applyBorder="1" applyAlignment="1" applyProtection="1">
      <alignment horizontal="right" vertical="center" wrapText="1"/>
    </xf>
    <xf numFmtId="0" fontId="9" fillId="0" borderId="0" xfId="0" applyFont="1" applyFill="1" applyAlignment="1" applyProtection="1">
      <alignment vertical="center"/>
    </xf>
    <xf numFmtId="0" fontId="0" fillId="0" borderId="0" xfId="0" applyFill="1" applyProtection="1"/>
    <xf numFmtId="0" fontId="14" fillId="0" borderId="0" xfId="0" applyFont="1" applyFill="1" applyAlignment="1" applyProtection="1">
      <alignment horizontal="right" vertical="center"/>
    </xf>
    <xf numFmtId="0" fontId="14" fillId="0" borderId="0" xfId="0" applyFont="1" applyFill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center" wrapText="1" indent="1"/>
      <protection locked="0"/>
    </xf>
    <xf numFmtId="0" fontId="9" fillId="0" borderId="0" xfId="0" applyFont="1" applyAlignment="1" applyProtection="1">
      <alignment horizontal="justify" vertical="center"/>
    </xf>
    <xf numFmtId="0" fontId="0" fillId="0" borderId="0" xfId="0" applyAlignment="1" applyProtection="1">
      <alignment wrapText="1"/>
    </xf>
    <xf numFmtId="0" fontId="6" fillId="0" borderId="0" xfId="0" applyFont="1" applyBorder="1" applyAlignment="1" applyProtection="1">
      <alignment vertical="center"/>
      <protection locked="0"/>
    </xf>
    <xf numFmtId="0" fontId="9" fillId="0" borderId="8" xfId="0" applyFont="1" applyBorder="1" applyAlignment="1" applyProtection="1">
      <alignment vertical="center"/>
    </xf>
    <xf numFmtId="0" fontId="0" fillId="0" borderId="0" xfId="0" applyBorder="1" applyProtection="1"/>
    <xf numFmtId="0" fontId="9" fillId="0" borderId="0" xfId="0" applyFont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/>
    </xf>
    <xf numFmtId="0" fontId="6" fillId="0" borderId="11" xfId="0" applyFont="1" applyBorder="1" applyAlignment="1" applyProtection="1">
      <alignment horizontal="left" vertical="center" wrapText="1" indent="1"/>
      <protection locked="0"/>
    </xf>
    <xf numFmtId="44" fontId="6" fillId="0" borderId="2" xfId="1" applyFont="1" applyBorder="1" applyAlignment="1" applyProtection="1">
      <alignment horizontal="right" vertical="center" wrapText="1"/>
      <protection locked="0"/>
    </xf>
    <xf numFmtId="44" fontId="6" fillId="0" borderId="1" xfId="1" applyFont="1" applyBorder="1" applyAlignment="1" applyProtection="1">
      <alignment horizontal="right" vertical="center" wrapText="1"/>
      <protection locked="0"/>
    </xf>
    <xf numFmtId="44" fontId="6" fillId="0" borderId="6" xfId="1" applyFont="1" applyBorder="1" applyAlignment="1" applyProtection="1">
      <alignment horizontal="right" vertical="center" wrapText="1"/>
      <protection locked="0"/>
    </xf>
    <xf numFmtId="44" fontId="6" fillId="0" borderId="17" xfId="1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15" fillId="0" borderId="0" xfId="0" applyFont="1" applyAlignment="1" applyProtection="1">
      <alignment vertical="center" wrapText="1"/>
    </xf>
    <xf numFmtId="0" fontId="27" fillId="0" borderId="13" xfId="0" applyFont="1" applyFill="1" applyBorder="1" applyAlignment="1" applyProtection="1">
      <alignment vertical="center" wrapText="1"/>
    </xf>
    <xf numFmtId="0" fontId="27" fillId="0" borderId="0" xfId="0" applyFont="1" applyFill="1" applyBorder="1" applyAlignment="1" applyProtection="1">
      <alignment vertical="center" wrapText="1"/>
    </xf>
    <xf numFmtId="0" fontId="27" fillId="0" borderId="14" xfId="0" applyFont="1" applyFill="1" applyBorder="1" applyAlignment="1" applyProtection="1">
      <alignment vertical="center" wrapText="1"/>
    </xf>
    <xf numFmtId="165" fontId="6" fillId="4" borderId="10" xfId="1" applyNumberFormat="1" applyFont="1" applyFill="1" applyBorder="1" applyAlignment="1" applyProtection="1">
      <alignment horizontal="left" vertical="center" wrapText="1" indent="1"/>
    </xf>
    <xf numFmtId="165" fontId="6" fillId="0" borderId="2" xfId="0" applyNumberFormat="1" applyFont="1" applyBorder="1" applyAlignment="1" applyProtection="1">
      <alignment horizontal="right" vertical="center" wrapText="1"/>
    </xf>
    <xf numFmtId="0" fontId="23" fillId="0" borderId="0" xfId="0" applyFont="1" applyFill="1" applyProtection="1"/>
    <xf numFmtId="0" fontId="0" fillId="0" borderId="0" xfId="0" applyAlignment="1" applyProtection="1">
      <alignment horizontal="right"/>
    </xf>
    <xf numFmtId="43" fontId="0" fillId="0" borderId="0" xfId="4" applyFont="1" applyProtection="1"/>
    <xf numFmtId="0" fontId="23" fillId="0" borderId="0" xfId="0" applyFont="1" applyProtection="1"/>
    <xf numFmtId="0" fontId="24" fillId="0" borderId="0" xfId="0" applyFont="1" applyAlignment="1" applyProtection="1">
      <alignment horizontal="left"/>
    </xf>
    <xf numFmtId="0" fontId="25" fillId="0" borderId="0" xfId="0" applyFont="1" applyProtection="1"/>
    <xf numFmtId="9" fontId="0" fillId="0" borderId="0" xfId="4" applyNumberFormat="1" applyFont="1" applyAlignment="1" applyProtection="1">
      <alignment horizontal="center"/>
    </xf>
    <xf numFmtId="166" fontId="0" fillId="0" borderId="0" xfId="4" applyNumberFormat="1" applyFont="1" applyAlignment="1" applyProtection="1">
      <alignment horizontal="center"/>
    </xf>
    <xf numFmtId="0" fontId="18" fillId="12" borderId="0" xfId="0" applyFont="1" applyFill="1" applyProtection="1"/>
    <xf numFmtId="0" fontId="0" fillId="12" borderId="0" xfId="0" applyFont="1" applyFill="1" applyProtection="1"/>
    <xf numFmtId="0" fontId="18" fillId="0" borderId="0" xfId="0" applyFont="1" applyProtection="1"/>
    <xf numFmtId="0" fontId="18" fillId="0" borderId="0" xfId="0" applyFont="1" applyAlignment="1" applyProtection="1">
      <alignment horizontal="center"/>
    </xf>
    <xf numFmtId="43" fontId="18" fillId="0" borderId="0" xfId="4" applyFont="1" applyAlignment="1" applyProtection="1">
      <alignment horizontal="center"/>
    </xf>
    <xf numFmtId="43" fontId="18" fillId="0" borderId="0" xfId="4" applyFont="1" applyAlignment="1" applyProtection="1">
      <alignment horizontal="center" wrapText="1"/>
    </xf>
    <xf numFmtId="0" fontId="0" fillId="0" borderId="4" xfId="0" applyBorder="1" applyProtection="1"/>
    <xf numFmtId="167" fontId="0" fillId="0" borderId="4" xfId="4" applyNumberFormat="1" applyFont="1" applyBorder="1" applyProtection="1"/>
    <xf numFmtId="43" fontId="0" fillId="0" borderId="4" xfId="4" applyNumberFormat="1" applyFont="1" applyBorder="1" applyProtection="1"/>
    <xf numFmtId="43" fontId="0" fillId="0" borderId="0" xfId="4" applyFont="1" applyBorder="1" applyProtection="1"/>
    <xf numFmtId="14" fontId="0" fillId="0" borderId="0" xfId="0" applyNumberFormat="1" applyProtection="1"/>
    <xf numFmtId="0" fontId="0" fillId="0" borderId="15" xfId="0" applyBorder="1" applyProtection="1"/>
    <xf numFmtId="0" fontId="0" fillId="0" borderId="15" xfId="0" applyBorder="1" applyAlignment="1" applyProtection="1">
      <alignment horizontal="right"/>
    </xf>
    <xf numFmtId="14" fontId="0" fillId="0" borderId="15" xfId="0" applyNumberFormat="1" applyBorder="1" applyProtection="1"/>
    <xf numFmtId="43" fontId="0" fillId="0" borderId="15" xfId="4" applyFont="1" applyBorder="1" applyProtection="1"/>
    <xf numFmtId="9" fontId="0" fillId="0" borderId="0" xfId="2" applyFont="1" applyProtection="1"/>
    <xf numFmtId="43" fontId="0" fillId="0" borderId="0" xfId="0" applyNumberFormat="1" applyProtection="1"/>
    <xf numFmtId="43" fontId="0" fillId="0" borderId="0" xfId="4" applyFont="1" applyFill="1" applyProtection="1"/>
    <xf numFmtId="10" fontId="0" fillId="0" borderId="0" xfId="2" applyNumberFormat="1" applyFont="1" applyAlignment="1" applyProtection="1">
      <alignment horizontal="right" indent="1"/>
    </xf>
    <xf numFmtId="0" fontId="0" fillId="0" borderId="19" xfId="0" applyBorder="1" applyProtection="1"/>
    <xf numFmtId="0" fontId="0" fillId="0" borderId="19" xfId="0" applyBorder="1" applyAlignment="1" applyProtection="1">
      <alignment horizontal="right"/>
    </xf>
    <xf numFmtId="43" fontId="0" fillId="0" borderId="19" xfId="4" applyFont="1" applyBorder="1" applyProtection="1"/>
    <xf numFmtId="0" fontId="0" fillId="11" borderId="0" xfId="0" applyFill="1" applyProtection="1">
      <protection locked="0"/>
    </xf>
    <xf numFmtId="0" fontId="0" fillId="11" borderId="0" xfId="0" applyFill="1" applyAlignment="1" applyProtection="1">
      <alignment horizontal="right"/>
      <protection locked="0"/>
    </xf>
    <xf numFmtId="14" fontId="0" fillId="11" borderId="0" xfId="0" applyNumberFormat="1" applyFill="1" applyProtection="1">
      <protection locked="0"/>
    </xf>
    <xf numFmtId="43" fontId="0" fillId="11" borderId="0" xfId="4" applyFont="1" applyFill="1" applyProtection="1">
      <protection locked="0"/>
    </xf>
    <xf numFmtId="0" fontId="0" fillId="11" borderId="0" xfId="0" quotePrefix="1" applyFill="1" applyAlignment="1" applyProtection="1">
      <alignment horizontal="right"/>
      <protection locked="0"/>
    </xf>
    <xf numFmtId="167" fontId="0" fillId="11" borderId="0" xfId="4" applyNumberFormat="1" applyFont="1" applyFill="1" applyProtection="1">
      <protection locked="0"/>
    </xf>
    <xf numFmtId="0" fontId="23" fillId="11" borderId="0" xfId="0" applyFont="1" applyFill="1" applyProtection="1">
      <protection locked="0"/>
    </xf>
    <xf numFmtId="43" fontId="0" fillId="0" borderId="0" xfId="4" applyNumberFormat="1" applyFont="1" applyFill="1" applyProtection="1"/>
    <xf numFmtId="43" fontId="0" fillId="0" borderId="0" xfId="4" applyNumberFormat="1" applyFont="1" applyProtection="1"/>
    <xf numFmtId="44" fontId="6" fillId="6" borderId="2" xfId="1" applyFont="1" applyFill="1" applyBorder="1" applyAlignment="1" applyProtection="1">
      <alignment horizontal="right" vertical="center" wrapText="1"/>
    </xf>
    <xf numFmtId="0" fontId="6" fillId="4" borderId="10" xfId="0" applyFont="1" applyFill="1" applyBorder="1" applyAlignment="1" applyProtection="1">
      <alignment horizontal="left" vertical="center" wrapText="1" indent="1"/>
    </xf>
    <xf numFmtId="0" fontId="6" fillId="4" borderId="6" xfId="0" applyFont="1" applyFill="1" applyBorder="1" applyAlignment="1" applyProtection="1">
      <alignment horizontal="left" vertical="center" wrapText="1" indent="1"/>
    </xf>
    <xf numFmtId="0" fontId="6" fillId="0" borderId="0" xfId="0" applyFont="1" applyBorder="1" applyAlignment="1" applyProtection="1">
      <alignment horizontal="left" vertical="top" wrapText="1"/>
    </xf>
    <xf numFmtId="0" fontId="6" fillId="0" borderId="14" xfId="0" applyFont="1" applyBorder="1" applyAlignment="1" applyProtection="1">
      <alignment horizontal="left" vertical="top" wrapText="1"/>
    </xf>
    <xf numFmtId="0" fontId="6" fillId="0" borderId="13" xfId="0" applyFont="1" applyBorder="1" applyAlignment="1" applyProtection="1">
      <alignment horizontal="left" vertical="center" wrapText="1" indent="1"/>
    </xf>
    <xf numFmtId="0" fontId="6" fillId="0" borderId="0" xfId="0" applyFont="1" applyBorder="1" applyAlignment="1" applyProtection="1">
      <alignment horizontal="left" vertical="center" wrapText="1" indent="1"/>
    </xf>
    <xf numFmtId="0" fontId="6" fillId="0" borderId="14" xfId="0" applyFont="1" applyBorder="1" applyAlignment="1" applyProtection="1">
      <alignment horizontal="left" vertical="center" wrapText="1" indent="1"/>
    </xf>
    <xf numFmtId="44" fontId="6" fillId="0" borderId="2" xfId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vertical="center"/>
    </xf>
    <xf numFmtId="0" fontId="0" fillId="6" borderId="0" xfId="0" applyFill="1" applyAlignment="1" applyProtection="1">
      <alignment horizontal="left"/>
    </xf>
    <xf numFmtId="0" fontId="0" fillId="6" borderId="0" xfId="0" applyFill="1" applyProtection="1"/>
    <xf numFmtId="43" fontId="0" fillId="6" borderId="0" xfId="4" applyFont="1" applyFill="1" applyProtection="1"/>
    <xf numFmtId="0" fontId="0" fillId="6" borderId="0" xfId="4" applyNumberFormat="1" applyFont="1" applyFill="1" applyProtection="1"/>
    <xf numFmtId="9" fontId="0" fillId="6" borderId="0" xfId="0" applyNumberFormat="1" applyFill="1" applyProtection="1"/>
    <xf numFmtId="0" fontId="0" fillId="6" borderId="0" xfId="0" applyFill="1" applyAlignment="1" applyProtection="1">
      <alignment horizontal="right"/>
    </xf>
    <xf numFmtId="164" fontId="0" fillId="6" borderId="3" xfId="2" applyNumberFormat="1" applyFont="1" applyFill="1" applyBorder="1" applyAlignment="1" applyProtection="1"/>
    <xf numFmtId="164" fontId="0" fillId="6" borderId="5" xfId="2" applyNumberFormat="1" applyFont="1" applyFill="1" applyBorder="1" applyAlignment="1" applyProtection="1"/>
    <xf numFmtId="9" fontId="0" fillId="6" borderId="0" xfId="4" applyNumberFormat="1" applyFont="1" applyFill="1" applyProtection="1"/>
    <xf numFmtId="0" fontId="0" fillId="0" borderId="0" xfId="0" applyBorder="1" applyProtection="1">
      <protection locked="0"/>
    </xf>
    <xf numFmtId="165" fontId="6" fillId="0" borderId="2" xfId="0" applyNumberFormat="1" applyFont="1" applyBorder="1" applyAlignment="1" applyProtection="1">
      <alignment horizontal="right" vertical="center" wrapText="1"/>
      <protection locked="0"/>
    </xf>
    <xf numFmtId="9" fontId="0" fillId="0" borderId="2" xfId="2" applyFont="1" applyBorder="1" applyAlignment="1" applyProtection="1">
      <alignment horizontal="right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10" fillId="7" borderId="3" xfId="0" applyFont="1" applyFill="1" applyBorder="1" applyAlignment="1" applyProtection="1">
      <alignment horizontal="right" vertical="center" wrapText="1"/>
    </xf>
    <xf numFmtId="0" fontId="10" fillId="7" borderId="4" xfId="0" applyFont="1" applyFill="1" applyBorder="1" applyAlignment="1" applyProtection="1">
      <alignment horizontal="right" vertical="center" wrapText="1"/>
    </xf>
    <xf numFmtId="0" fontId="10" fillId="7" borderId="5" xfId="0" applyFont="1" applyFill="1" applyBorder="1" applyAlignment="1" applyProtection="1">
      <alignment horizontal="right" vertical="center" wrapText="1"/>
    </xf>
    <xf numFmtId="164" fontId="0" fillId="6" borderId="3" xfId="2" applyNumberFormat="1" applyFont="1" applyFill="1" applyBorder="1" applyAlignment="1" applyProtection="1">
      <alignment horizontal="center"/>
    </xf>
    <xf numFmtId="164" fontId="0" fillId="6" borderId="5" xfId="2" applyNumberFormat="1" applyFont="1" applyFill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 wrapText="1"/>
    </xf>
    <xf numFmtId="0" fontId="21" fillId="0" borderId="0" xfId="0" applyFont="1" applyAlignment="1" applyProtection="1">
      <alignment horizontal="left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left" vertical="center"/>
    </xf>
    <xf numFmtId="0" fontId="3" fillId="0" borderId="4" xfId="0" applyFont="1" applyBorder="1" applyAlignment="1" applyProtection="1">
      <alignment horizontal="left" vertical="center"/>
    </xf>
    <xf numFmtId="0" fontId="3" fillId="0" borderId="5" xfId="0" applyFont="1" applyBorder="1" applyAlignment="1" applyProtection="1">
      <alignment horizontal="left" vertical="center"/>
    </xf>
    <xf numFmtId="14" fontId="3" fillId="0" borderId="3" xfId="0" applyNumberFormat="1" applyFont="1" applyBorder="1" applyAlignment="1" applyProtection="1">
      <alignment horizontal="left" vertical="center"/>
    </xf>
    <xf numFmtId="14" fontId="3" fillId="0" borderId="5" xfId="0" applyNumberFormat="1" applyFont="1" applyBorder="1" applyAlignment="1" applyProtection="1">
      <alignment horizontal="left" vertical="center"/>
    </xf>
    <xf numFmtId="0" fontId="4" fillId="0" borderId="4" xfId="0" applyFont="1" applyBorder="1" applyAlignment="1" applyProtection="1">
      <alignment horizontal="left" vertical="center"/>
    </xf>
    <xf numFmtId="0" fontId="5" fillId="5" borderId="7" xfId="0" applyFont="1" applyFill="1" applyBorder="1" applyAlignment="1" applyProtection="1">
      <alignment horizontal="left" vertical="center" wrapText="1" indent="1"/>
    </xf>
    <xf numFmtId="0" fontId="5" fillId="5" borderId="8" xfId="0" applyFont="1" applyFill="1" applyBorder="1" applyAlignment="1" applyProtection="1">
      <alignment horizontal="left" vertical="center" wrapText="1" indent="1"/>
    </xf>
    <xf numFmtId="0" fontId="5" fillId="5" borderId="9" xfId="0" applyFont="1" applyFill="1" applyBorder="1" applyAlignment="1" applyProtection="1">
      <alignment horizontal="left" vertical="center" wrapText="1" indent="1"/>
    </xf>
    <xf numFmtId="0" fontId="13" fillId="10" borderId="3" xfId="0" applyFont="1" applyFill="1" applyBorder="1" applyAlignment="1" applyProtection="1">
      <alignment horizontal="center" vertical="top"/>
    </xf>
    <xf numFmtId="0" fontId="13" fillId="10" borderId="4" xfId="0" applyFont="1" applyFill="1" applyBorder="1" applyAlignment="1" applyProtection="1">
      <alignment horizontal="center" vertical="top"/>
    </xf>
    <xf numFmtId="0" fontId="13" fillId="10" borderId="5" xfId="0" applyFont="1" applyFill="1" applyBorder="1" applyAlignment="1" applyProtection="1">
      <alignment horizontal="center" vertical="top"/>
    </xf>
    <xf numFmtId="0" fontId="13" fillId="6" borderId="3" xfId="0" applyFont="1" applyFill="1" applyBorder="1" applyAlignment="1" applyProtection="1">
      <alignment horizontal="center" vertical="top" wrapText="1"/>
    </xf>
    <xf numFmtId="0" fontId="13" fillId="6" borderId="4" xfId="0" applyFont="1" applyFill="1" applyBorder="1" applyAlignment="1" applyProtection="1">
      <alignment horizontal="center" vertical="top" wrapText="1"/>
    </xf>
    <xf numFmtId="0" fontId="13" fillId="6" borderId="5" xfId="0" applyFont="1" applyFill="1" applyBorder="1" applyAlignment="1" applyProtection="1">
      <alignment horizontal="center" vertical="top" wrapText="1"/>
    </xf>
    <xf numFmtId="0" fontId="6" fillId="4" borderId="13" xfId="0" applyFont="1" applyFill="1" applyBorder="1" applyAlignment="1" applyProtection="1">
      <alignment horizontal="left" vertical="center" wrapText="1" indent="1"/>
      <protection locked="0"/>
    </xf>
    <xf numFmtId="0" fontId="6" fillId="4" borderId="0" xfId="0" applyFont="1" applyFill="1" applyBorder="1" applyAlignment="1" applyProtection="1">
      <alignment horizontal="left" vertical="center" wrapText="1" indent="1"/>
      <protection locked="0"/>
    </xf>
    <xf numFmtId="0" fontId="6" fillId="4" borderId="10" xfId="0" applyFont="1" applyFill="1" applyBorder="1" applyAlignment="1" applyProtection="1">
      <alignment horizontal="left" vertical="center" wrapText="1" indent="1"/>
      <protection locked="0"/>
    </xf>
    <xf numFmtId="0" fontId="6" fillId="4" borderId="12" xfId="0" applyFont="1" applyFill="1" applyBorder="1" applyAlignment="1" applyProtection="1">
      <alignment horizontal="left" vertical="center" wrapText="1" indent="1"/>
      <protection locked="0"/>
    </xf>
    <xf numFmtId="0" fontId="6" fillId="4" borderId="11" xfId="0" applyFont="1" applyFill="1" applyBorder="1" applyAlignment="1" applyProtection="1">
      <alignment horizontal="left" vertical="center" wrapText="1" indent="1"/>
      <protection locked="0"/>
    </xf>
    <xf numFmtId="0" fontId="5" fillId="6" borderId="7" xfId="0" applyFont="1" applyFill="1" applyBorder="1" applyAlignment="1" applyProtection="1">
      <alignment horizontal="left" vertical="center" wrapText="1" indent="1"/>
    </xf>
    <xf numFmtId="0" fontId="5" fillId="6" borderId="8" xfId="0" applyFont="1" applyFill="1" applyBorder="1" applyAlignment="1" applyProtection="1">
      <alignment horizontal="left" vertical="center" wrapText="1" indent="1"/>
    </xf>
    <xf numFmtId="0" fontId="5" fillId="6" borderId="9" xfId="0" applyFont="1" applyFill="1" applyBorder="1" applyAlignment="1" applyProtection="1">
      <alignment horizontal="left" vertical="center" wrapText="1" indent="1"/>
    </xf>
    <xf numFmtId="0" fontId="8" fillId="4" borderId="10" xfId="3" applyFont="1" applyFill="1" applyBorder="1" applyAlignment="1" applyProtection="1">
      <alignment horizontal="left" vertical="center" wrapText="1" indent="1"/>
      <protection locked="0"/>
    </xf>
    <xf numFmtId="0" fontId="6" fillId="0" borderId="10" xfId="0" applyFont="1" applyBorder="1" applyAlignment="1" applyProtection="1">
      <alignment horizontal="left" vertical="center" wrapText="1" indent="1"/>
      <protection locked="0"/>
    </xf>
    <xf numFmtId="0" fontId="6" fillId="0" borderId="11" xfId="0" applyFont="1" applyBorder="1" applyAlignment="1" applyProtection="1">
      <alignment horizontal="left" vertical="center" wrapText="1" indent="1"/>
      <protection locked="0"/>
    </xf>
    <xf numFmtId="0" fontId="6" fillId="0" borderId="12" xfId="0" applyFont="1" applyBorder="1" applyAlignment="1" applyProtection="1">
      <alignment horizontal="left" vertical="center" wrapText="1" indent="1"/>
      <protection locked="0"/>
    </xf>
    <xf numFmtId="0" fontId="5" fillId="5" borderId="13" xfId="0" applyFont="1" applyFill="1" applyBorder="1" applyAlignment="1" applyProtection="1">
      <alignment horizontal="left" vertical="center" wrapText="1" indent="1"/>
    </xf>
    <xf numFmtId="0" fontId="5" fillId="5" borderId="0" xfId="0" applyFont="1" applyFill="1" applyBorder="1" applyAlignment="1" applyProtection="1">
      <alignment horizontal="left" vertical="center" wrapText="1" indent="1"/>
    </xf>
    <xf numFmtId="0" fontId="5" fillId="5" borderId="14" xfId="0" applyFont="1" applyFill="1" applyBorder="1" applyAlignment="1" applyProtection="1">
      <alignment horizontal="left" vertical="center" wrapText="1" indent="1"/>
    </xf>
    <xf numFmtId="0" fontId="6" fillId="0" borderId="13" xfId="0" applyFont="1" applyBorder="1" applyAlignment="1" applyProtection="1">
      <alignment horizontal="left" vertical="center" wrapText="1" indent="1"/>
      <protection locked="0"/>
    </xf>
    <xf numFmtId="0" fontId="6" fillId="0" borderId="0" xfId="0" applyFont="1" applyBorder="1" applyAlignment="1" applyProtection="1">
      <alignment horizontal="left" vertical="center" wrapText="1" indent="1"/>
      <protection locked="0"/>
    </xf>
    <xf numFmtId="0" fontId="6" fillId="0" borderId="14" xfId="0" applyFont="1" applyBorder="1" applyAlignment="1" applyProtection="1">
      <alignment horizontal="left" vertical="center" wrapText="1" indent="1"/>
      <protection locked="0"/>
    </xf>
    <xf numFmtId="0" fontId="5" fillId="5" borderId="1" xfId="0" applyFont="1" applyFill="1" applyBorder="1" applyAlignment="1" applyProtection="1">
      <alignment horizontal="left" vertical="center" wrapText="1" indent="1"/>
    </xf>
    <xf numFmtId="0" fontId="6" fillId="0" borderId="6" xfId="0" applyFont="1" applyBorder="1" applyAlignment="1" applyProtection="1">
      <alignment horizontal="left" vertical="center" wrapText="1" indent="1"/>
      <protection locked="0"/>
    </xf>
    <xf numFmtId="0" fontId="4" fillId="0" borderId="0" xfId="0" applyFont="1" applyBorder="1" applyAlignment="1" applyProtection="1">
      <alignment horizontal="left" vertical="center"/>
    </xf>
    <xf numFmtId="14" fontId="6" fillId="4" borderId="10" xfId="0" applyNumberFormat="1" applyFont="1" applyFill="1" applyBorder="1" applyAlignment="1" applyProtection="1">
      <alignment horizontal="left" vertical="center" wrapText="1" indent="1"/>
      <protection locked="0"/>
    </xf>
    <xf numFmtId="14" fontId="6" fillId="4" borderId="12" xfId="0" applyNumberFormat="1" applyFont="1" applyFill="1" applyBorder="1" applyAlignment="1" applyProtection="1">
      <alignment horizontal="left" vertical="center" wrapText="1" indent="1"/>
      <protection locked="0"/>
    </xf>
    <xf numFmtId="14" fontId="6" fillId="4" borderId="11" xfId="0" applyNumberFormat="1" applyFont="1" applyFill="1" applyBorder="1" applyAlignment="1" applyProtection="1">
      <alignment horizontal="left" vertical="center" wrapText="1" indent="1"/>
      <protection locked="0"/>
    </xf>
    <xf numFmtId="0" fontId="5" fillId="6" borderId="7" xfId="0" applyFont="1" applyFill="1" applyBorder="1" applyAlignment="1" applyProtection="1">
      <alignment horizontal="center" vertical="center" wrapText="1"/>
    </xf>
    <xf numFmtId="0" fontId="5" fillId="6" borderId="9" xfId="0" applyFont="1" applyFill="1" applyBorder="1" applyAlignment="1" applyProtection="1">
      <alignment horizontal="center" vertical="center" wrapText="1"/>
    </xf>
    <xf numFmtId="44" fontId="6" fillId="4" borderId="10" xfId="1" applyFont="1" applyFill="1" applyBorder="1" applyAlignment="1" applyProtection="1">
      <alignment horizontal="center" vertical="center" wrapText="1"/>
    </xf>
    <xf numFmtId="44" fontId="6" fillId="4" borderId="12" xfId="1" applyFont="1" applyFill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left" vertical="center" wrapText="1"/>
      <protection locked="0"/>
    </xf>
    <xf numFmtId="0" fontId="11" fillId="8" borderId="3" xfId="0" applyFont="1" applyFill="1" applyBorder="1" applyAlignment="1" applyProtection="1">
      <alignment horizontal="right" vertical="center" wrapText="1"/>
    </xf>
    <xf numFmtId="0" fontId="11" fillId="8" borderId="4" xfId="0" applyFont="1" applyFill="1" applyBorder="1" applyAlignment="1" applyProtection="1">
      <alignment horizontal="right" vertical="center" wrapText="1"/>
    </xf>
    <xf numFmtId="0" fontId="11" fillId="8" borderId="5" xfId="0" applyFont="1" applyFill="1" applyBorder="1" applyAlignment="1" applyProtection="1">
      <alignment horizontal="right" vertical="center" wrapText="1"/>
    </xf>
    <xf numFmtId="0" fontId="4" fillId="0" borderId="11" xfId="0" applyFont="1" applyBorder="1" applyAlignment="1" applyProtection="1">
      <alignment horizontal="left" vertical="center"/>
    </xf>
    <xf numFmtId="0" fontId="10" fillId="7" borderId="2" xfId="0" applyFont="1" applyFill="1" applyBorder="1" applyAlignment="1" applyProtection="1">
      <alignment horizontal="left" vertical="center" wrapText="1"/>
    </xf>
    <xf numFmtId="164" fontId="10" fillId="7" borderId="2" xfId="2" applyNumberFormat="1" applyFont="1" applyFill="1" applyBorder="1" applyAlignment="1" applyProtection="1">
      <alignment horizontal="center" vertical="center" wrapText="1"/>
    </xf>
    <xf numFmtId="0" fontId="13" fillId="0" borderId="3" xfId="0" applyFont="1" applyBorder="1" applyAlignment="1" applyProtection="1">
      <alignment horizontal="left" vertical="top" wrapText="1"/>
      <protection locked="0"/>
    </xf>
    <xf numFmtId="0" fontId="13" fillId="0" borderId="4" xfId="0" applyFont="1" applyBorder="1" applyAlignment="1" applyProtection="1">
      <alignment horizontal="left" vertical="top" wrapText="1"/>
      <protection locked="0"/>
    </xf>
    <xf numFmtId="0" fontId="13" fillId="0" borderId="5" xfId="0" applyFont="1" applyBorder="1" applyAlignment="1" applyProtection="1">
      <alignment horizontal="left" vertical="top" wrapText="1"/>
      <protection locked="0"/>
    </xf>
    <xf numFmtId="164" fontId="0" fillId="0" borderId="3" xfId="2" applyNumberFormat="1" applyFont="1" applyBorder="1" applyAlignment="1" applyProtection="1">
      <alignment horizontal="center"/>
      <protection locked="0"/>
    </xf>
    <xf numFmtId="164" fontId="0" fillId="0" borderId="5" xfId="2" applyNumberFormat="1" applyFont="1" applyBorder="1" applyAlignment="1" applyProtection="1">
      <alignment horizontal="center"/>
      <protection locked="0"/>
    </xf>
    <xf numFmtId="0" fontId="13" fillId="0" borderId="3" xfId="0" applyFont="1" applyBorder="1" applyAlignment="1" applyProtection="1">
      <alignment horizontal="left" vertical="top" wrapText="1"/>
    </xf>
    <xf numFmtId="0" fontId="13" fillId="0" borderId="4" xfId="0" applyFont="1" applyBorder="1" applyAlignment="1" applyProtection="1">
      <alignment horizontal="left" vertical="top" wrapText="1"/>
    </xf>
    <xf numFmtId="0" fontId="13" fillId="0" borderId="5" xfId="0" applyFont="1" applyBorder="1" applyAlignment="1" applyProtection="1">
      <alignment horizontal="left" vertical="top" wrapText="1"/>
    </xf>
    <xf numFmtId="0" fontId="13" fillId="6" borderId="3" xfId="0" applyFont="1" applyFill="1" applyBorder="1" applyAlignment="1" applyProtection="1">
      <alignment horizontal="right" vertical="top" wrapText="1"/>
    </xf>
    <xf numFmtId="0" fontId="13" fillId="6" borderId="4" xfId="0" applyFont="1" applyFill="1" applyBorder="1" applyAlignment="1" applyProtection="1">
      <alignment horizontal="right" vertical="top" wrapText="1"/>
    </xf>
    <xf numFmtId="0" fontId="13" fillId="6" borderId="5" xfId="0" applyFont="1" applyFill="1" applyBorder="1" applyAlignment="1" applyProtection="1">
      <alignment horizontal="right" vertical="top" wrapText="1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9" fillId="0" borderId="11" xfId="0" applyFont="1" applyBorder="1" applyAlignment="1" applyProtection="1">
      <alignment horizontal="left" vertical="center"/>
      <protection locked="0"/>
    </xf>
    <xf numFmtId="14" fontId="0" fillId="0" borderId="11" xfId="0" applyNumberFormat="1" applyBorder="1" applyAlignment="1" applyProtection="1">
      <alignment horizontal="left"/>
      <protection locked="0"/>
    </xf>
    <xf numFmtId="0" fontId="13" fillId="0" borderId="3" xfId="0" applyFont="1" applyBorder="1" applyAlignment="1" applyProtection="1">
      <alignment horizontal="left" vertical="center" wrapText="1"/>
    </xf>
    <xf numFmtId="0" fontId="13" fillId="0" borderId="4" xfId="0" applyFont="1" applyBorder="1" applyAlignment="1" applyProtection="1">
      <alignment horizontal="left" vertical="center" wrapText="1"/>
    </xf>
    <xf numFmtId="0" fontId="13" fillId="0" borderId="5" xfId="0" applyFont="1" applyBorder="1" applyAlignment="1" applyProtection="1">
      <alignment horizontal="left" vertical="center" wrapText="1"/>
    </xf>
    <xf numFmtId="164" fontId="0" fillId="0" borderId="2" xfId="2" applyNumberFormat="1" applyFont="1" applyBorder="1" applyAlignment="1" applyProtection="1">
      <alignment horizontal="right"/>
      <protection locked="0"/>
    </xf>
    <xf numFmtId="0" fontId="4" fillId="0" borderId="0" xfId="0" applyFont="1" applyAlignment="1" applyProtection="1">
      <alignment horizontal="left" vertical="center"/>
    </xf>
    <xf numFmtId="164" fontId="0" fillId="0" borderId="10" xfId="2" applyNumberFormat="1" applyFont="1" applyBorder="1" applyAlignment="1" applyProtection="1">
      <alignment horizontal="center"/>
      <protection locked="0"/>
    </xf>
    <xf numFmtId="164" fontId="0" fillId="0" borderId="12" xfId="2" applyNumberFormat="1" applyFont="1" applyBorder="1" applyAlignment="1" applyProtection="1">
      <alignment horizontal="center"/>
      <protection locked="0"/>
    </xf>
    <xf numFmtId="0" fontId="10" fillId="7" borderId="3" xfId="0" applyFont="1" applyFill="1" applyBorder="1" applyAlignment="1" applyProtection="1">
      <alignment horizontal="center" vertical="center" wrapText="1"/>
    </xf>
    <xf numFmtId="0" fontId="10" fillId="7" borderId="5" xfId="0" applyFont="1" applyFill="1" applyBorder="1" applyAlignment="1" applyProtection="1">
      <alignment horizontal="center" vertical="center" wrapText="1"/>
    </xf>
    <xf numFmtId="0" fontId="13" fillId="0" borderId="10" xfId="0" applyFont="1" applyBorder="1" applyAlignment="1" applyProtection="1">
      <alignment horizontal="left" vertical="top" wrapText="1"/>
      <protection locked="0"/>
    </xf>
    <xf numFmtId="0" fontId="13" fillId="0" borderId="11" xfId="0" applyFont="1" applyBorder="1" applyAlignment="1" applyProtection="1">
      <alignment horizontal="left" vertical="top" wrapText="1"/>
      <protection locked="0"/>
    </xf>
    <xf numFmtId="0" fontId="13" fillId="0" borderId="12" xfId="0" applyFont="1" applyBorder="1" applyAlignment="1" applyProtection="1">
      <alignment horizontal="left" vertical="top" wrapText="1"/>
      <protection locked="0"/>
    </xf>
    <xf numFmtId="0" fontId="13" fillId="0" borderId="18" xfId="0" applyFont="1" applyBorder="1" applyAlignment="1" applyProtection="1">
      <alignment horizontal="left" vertical="top" wrapText="1"/>
    </xf>
    <xf numFmtId="0" fontId="13" fillId="0" borderId="15" xfId="0" applyFont="1" applyBorder="1" applyAlignment="1" applyProtection="1">
      <alignment horizontal="left" vertical="top" wrapText="1"/>
    </xf>
    <xf numFmtId="0" fontId="13" fillId="0" borderId="16" xfId="0" applyFont="1" applyBorder="1" applyAlignment="1" applyProtection="1">
      <alignment horizontal="left" vertical="top" wrapText="1"/>
    </xf>
    <xf numFmtId="164" fontId="0" fillId="0" borderId="17" xfId="2" applyNumberFormat="1" applyFont="1" applyBorder="1" applyAlignment="1" applyProtection="1">
      <alignment horizontal="right"/>
      <protection locked="0"/>
    </xf>
    <xf numFmtId="0" fontId="0" fillId="6" borderId="0" xfId="0" applyFill="1" applyAlignment="1" applyProtection="1">
      <alignment horizontal="left"/>
    </xf>
    <xf numFmtId="0" fontId="29" fillId="3" borderId="0" xfId="0" applyFont="1" applyFill="1" applyAlignment="1" applyProtection="1">
      <alignment horizontal="center" vertical="center"/>
    </xf>
    <xf numFmtId="0" fontId="28" fillId="0" borderId="0" xfId="0" applyFont="1" applyBorder="1" applyAlignment="1" applyProtection="1">
      <alignment horizontal="left" vertical="center" wrapText="1"/>
    </xf>
    <xf numFmtId="0" fontId="28" fillId="0" borderId="0" xfId="0" applyFont="1" applyBorder="1" applyAlignment="1" applyProtection="1">
      <alignment horizontal="left" vertical="center"/>
    </xf>
    <xf numFmtId="0" fontId="6" fillId="0" borderId="8" xfId="0" applyFont="1" applyFill="1" applyBorder="1" applyAlignment="1" applyProtection="1">
      <alignment horizontal="center" vertical="center"/>
    </xf>
    <xf numFmtId="0" fontId="26" fillId="0" borderId="20" xfId="0" applyFont="1" applyFill="1" applyBorder="1" applyAlignment="1" applyProtection="1">
      <alignment horizontal="left" vertical="center" wrapText="1"/>
    </xf>
    <xf numFmtId="0" fontId="26" fillId="0" borderId="21" xfId="0" applyFont="1" applyFill="1" applyBorder="1" applyAlignment="1" applyProtection="1">
      <alignment horizontal="left" vertical="center" wrapText="1"/>
    </xf>
    <xf numFmtId="0" fontId="26" fillId="0" borderId="22" xfId="0" applyFont="1" applyFill="1" applyBorder="1" applyAlignment="1" applyProtection="1">
      <alignment horizontal="left" vertical="center" wrapText="1"/>
    </xf>
    <xf numFmtId="0" fontId="5" fillId="6" borderId="8" xfId="0" applyFont="1" applyFill="1" applyBorder="1" applyAlignment="1" applyProtection="1">
      <alignment horizontal="center" vertical="center" wrapText="1"/>
    </xf>
    <xf numFmtId="0" fontId="9" fillId="8" borderId="0" xfId="0" applyFont="1" applyFill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/>
    </xf>
    <xf numFmtId="164" fontId="0" fillId="0" borderId="3" xfId="2" applyNumberFormat="1" applyFont="1" applyBorder="1" applyAlignment="1" applyProtection="1">
      <alignment horizontal="center"/>
    </xf>
    <xf numFmtId="164" fontId="0" fillId="0" borderId="5" xfId="2" applyNumberFormat="1" applyFont="1" applyBorder="1" applyAlignment="1" applyProtection="1">
      <alignment horizontal="center"/>
    </xf>
    <xf numFmtId="164" fontId="0" fillId="0" borderId="2" xfId="2" applyNumberFormat="1" applyFont="1" applyBorder="1" applyAlignment="1" applyProtection="1">
      <alignment horizontal="right"/>
    </xf>
    <xf numFmtId="0" fontId="13" fillId="0" borderId="18" xfId="0" applyFont="1" applyBorder="1" applyAlignment="1" applyProtection="1">
      <alignment horizontal="left" vertical="top" wrapText="1"/>
      <protection locked="0"/>
    </xf>
    <xf numFmtId="0" fontId="13" fillId="0" borderId="15" xfId="0" applyFont="1" applyBorder="1" applyAlignment="1" applyProtection="1">
      <alignment horizontal="left" vertical="top" wrapText="1"/>
      <protection locked="0"/>
    </xf>
    <xf numFmtId="0" fontId="13" fillId="0" borderId="16" xfId="0" applyFont="1" applyBorder="1" applyAlignment="1" applyProtection="1">
      <alignment horizontal="left" vertical="top" wrapText="1"/>
      <protection locked="0"/>
    </xf>
    <xf numFmtId="164" fontId="0" fillId="0" borderId="17" xfId="2" applyNumberFormat="1" applyFont="1" applyBorder="1" applyAlignment="1" applyProtection="1">
      <alignment horizontal="right"/>
    </xf>
    <xf numFmtId="0" fontId="13" fillId="0" borderId="3" xfId="0" applyFont="1" applyBorder="1" applyAlignment="1" applyProtection="1">
      <alignment horizontal="left" vertical="center" wrapText="1"/>
      <protection locked="0"/>
    </xf>
    <xf numFmtId="0" fontId="13" fillId="0" borderId="4" xfId="0" applyFont="1" applyBorder="1" applyAlignment="1" applyProtection="1">
      <alignment horizontal="left" vertical="center" wrapText="1"/>
      <protection locked="0"/>
    </xf>
    <xf numFmtId="0" fontId="13" fillId="0" borderId="5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</xf>
    <xf numFmtId="0" fontId="6" fillId="0" borderId="4" xfId="0" applyFont="1" applyBorder="1" applyAlignment="1" applyProtection="1">
      <alignment horizontal="left" vertical="center" wrapText="1"/>
    </xf>
    <xf numFmtId="0" fontId="6" fillId="0" borderId="5" xfId="0" applyFont="1" applyBorder="1" applyAlignment="1" applyProtection="1">
      <alignment horizontal="left" vertical="center" wrapText="1"/>
    </xf>
    <xf numFmtId="164" fontId="0" fillId="0" borderId="10" xfId="2" applyNumberFormat="1" applyFont="1" applyBorder="1" applyAlignment="1" applyProtection="1">
      <alignment horizontal="center"/>
    </xf>
    <xf numFmtId="164" fontId="0" fillId="0" borderId="12" xfId="2" applyNumberFormat="1" applyFont="1" applyBorder="1" applyAlignment="1" applyProtection="1">
      <alignment horizontal="center"/>
    </xf>
    <xf numFmtId="0" fontId="16" fillId="5" borderId="7" xfId="0" applyFont="1" applyFill="1" applyBorder="1" applyAlignment="1" applyProtection="1">
      <alignment horizontal="left" vertical="center" wrapText="1" indent="1"/>
    </xf>
    <xf numFmtId="0" fontId="6" fillId="0" borderId="13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4" xfId="0" applyFont="1" applyBorder="1" applyAlignment="1" applyProtection="1">
      <alignment horizontal="left" vertical="top" wrapText="1"/>
      <protection locked="0"/>
    </xf>
    <xf numFmtId="14" fontId="6" fillId="4" borderId="10" xfId="1" applyNumberFormat="1" applyFont="1" applyFill="1" applyBorder="1" applyAlignment="1" applyProtection="1">
      <alignment horizontal="center" vertical="center" wrapText="1"/>
      <protection locked="0"/>
    </xf>
    <xf numFmtId="14" fontId="6" fillId="4" borderId="11" xfId="1" applyNumberFormat="1" applyFont="1" applyFill="1" applyBorder="1" applyAlignment="1" applyProtection="1">
      <alignment horizontal="center" vertical="center" wrapText="1"/>
      <protection locked="0"/>
    </xf>
    <xf numFmtId="14" fontId="6" fillId="4" borderId="12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 wrapText="1" indent="1"/>
    </xf>
    <xf numFmtId="0" fontId="6" fillId="0" borderId="11" xfId="0" applyFont="1" applyBorder="1" applyAlignment="1" applyProtection="1">
      <alignment horizontal="left" vertical="center" wrapText="1" indent="1"/>
    </xf>
    <xf numFmtId="0" fontId="6" fillId="0" borderId="12" xfId="0" applyFont="1" applyBorder="1" applyAlignment="1" applyProtection="1">
      <alignment horizontal="left" vertical="center" wrapText="1" indent="1"/>
    </xf>
    <xf numFmtId="0" fontId="5" fillId="5" borderId="7" xfId="0" applyFont="1" applyFill="1" applyBorder="1" applyAlignment="1" applyProtection="1">
      <alignment horizontal="center" vertical="center" wrapText="1"/>
    </xf>
    <xf numFmtId="0" fontId="5" fillId="5" borderId="9" xfId="0" applyFont="1" applyFill="1" applyBorder="1" applyAlignment="1" applyProtection="1">
      <alignment horizontal="center" vertical="center" wrapText="1"/>
    </xf>
    <xf numFmtId="0" fontId="8" fillId="4" borderId="10" xfId="3" applyFont="1" applyFill="1" applyBorder="1" applyAlignment="1" applyProtection="1">
      <alignment horizontal="left" vertical="center" wrapText="1" indent="1"/>
    </xf>
    <xf numFmtId="0" fontId="6" fillId="4" borderId="11" xfId="0" applyFont="1" applyFill="1" applyBorder="1" applyAlignment="1" applyProtection="1">
      <alignment horizontal="left" vertical="center" wrapText="1" indent="1"/>
    </xf>
    <xf numFmtId="0" fontId="6" fillId="4" borderId="12" xfId="0" applyFont="1" applyFill="1" applyBorder="1" applyAlignment="1" applyProtection="1">
      <alignment horizontal="left" vertical="center" wrapText="1" indent="1"/>
    </xf>
    <xf numFmtId="0" fontId="6" fillId="0" borderId="6" xfId="0" applyFont="1" applyBorder="1" applyAlignment="1" applyProtection="1">
      <alignment horizontal="left" vertical="center" wrapText="1" indent="1"/>
    </xf>
    <xf numFmtId="0" fontId="6" fillId="0" borderId="13" xfId="0" applyFont="1" applyBorder="1" applyAlignment="1" applyProtection="1">
      <alignment horizontal="left" vertical="center" wrapText="1" indent="1"/>
    </xf>
    <xf numFmtId="0" fontId="6" fillId="0" borderId="0" xfId="0" applyFont="1" applyBorder="1" applyAlignment="1" applyProtection="1">
      <alignment horizontal="left" vertical="center" wrapText="1" indent="1"/>
    </xf>
    <xf numFmtId="0" fontId="6" fillId="0" borderId="14" xfId="0" applyFont="1" applyBorder="1" applyAlignment="1" applyProtection="1">
      <alignment horizontal="left" vertical="center" wrapText="1" indent="1"/>
    </xf>
    <xf numFmtId="0" fontId="6" fillId="4" borderId="13" xfId="0" applyFont="1" applyFill="1" applyBorder="1" applyAlignment="1" applyProtection="1">
      <alignment horizontal="left" vertical="center" wrapText="1" indent="1"/>
    </xf>
    <xf numFmtId="0" fontId="6" fillId="4" borderId="0" xfId="0" applyFont="1" applyFill="1" applyBorder="1" applyAlignment="1" applyProtection="1">
      <alignment horizontal="left" vertical="center" wrapText="1" indent="1"/>
    </xf>
    <xf numFmtId="0" fontId="6" fillId="4" borderId="10" xfId="0" applyFont="1" applyFill="1" applyBorder="1" applyAlignment="1" applyProtection="1">
      <alignment horizontal="left" vertical="center" wrapText="1" indent="1"/>
    </xf>
  </cellXfs>
  <cellStyles count="5">
    <cellStyle name="Lien hypertexte" xfId="3" builtinId="8"/>
    <cellStyle name="Milliers" xfId="4" builtinId="3"/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30</xdr:row>
          <xdr:rowOff>7620</xdr:rowOff>
        </xdr:from>
        <xdr:to>
          <xdr:col>3</xdr:col>
          <xdr:colOff>830580</xdr:colOff>
          <xdr:row>31</xdr:row>
          <xdr:rowOff>7620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Jeune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31</xdr:row>
          <xdr:rowOff>0</xdr:rowOff>
        </xdr:from>
        <xdr:to>
          <xdr:col>3</xdr:col>
          <xdr:colOff>868680</xdr:colOff>
          <xdr:row>32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Famille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30</xdr:row>
          <xdr:rowOff>7620</xdr:rowOff>
        </xdr:from>
        <xdr:to>
          <xdr:col>4</xdr:col>
          <xdr:colOff>792480</xdr:colOff>
          <xdr:row>31</xdr:row>
          <xdr:rowOff>7620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Aîné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31</xdr:row>
          <xdr:rowOff>0</xdr:rowOff>
        </xdr:from>
        <xdr:to>
          <xdr:col>4</xdr:col>
          <xdr:colOff>792480</xdr:colOff>
          <xdr:row>32</xdr:row>
          <xdr:rowOff>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Général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1226820</xdr:colOff>
          <xdr:row>30</xdr:row>
          <xdr:rowOff>7620</xdr:rowOff>
        </xdr:from>
        <xdr:to>
          <xdr:col>6</xdr:col>
          <xdr:colOff>213360</xdr:colOff>
          <xdr:row>31</xdr:row>
          <xdr:rowOff>7620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Autre 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33</xdr:row>
          <xdr:rowOff>175260</xdr:rowOff>
        </xdr:from>
        <xdr:to>
          <xdr:col>3</xdr:col>
          <xdr:colOff>1028700</xdr:colOff>
          <xdr:row>35</xdr:row>
          <xdr:rowOff>7620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Communautaire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35</xdr:row>
          <xdr:rowOff>182880</xdr:rowOff>
        </xdr:from>
        <xdr:to>
          <xdr:col>3</xdr:col>
          <xdr:colOff>1028700</xdr:colOff>
          <xdr:row>37</xdr:row>
          <xdr:rowOff>22860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Loisirs et sports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34</xdr:row>
          <xdr:rowOff>182880</xdr:rowOff>
        </xdr:from>
        <xdr:to>
          <xdr:col>3</xdr:col>
          <xdr:colOff>1028700</xdr:colOff>
          <xdr:row>36</xdr:row>
          <xdr:rowOff>22860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Tourisme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36</xdr:row>
          <xdr:rowOff>182880</xdr:rowOff>
        </xdr:from>
        <xdr:to>
          <xdr:col>3</xdr:col>
          <xdr:colOff>1036320</xdr:colOff>
          <xdr:row>38</xdr:row>
          <xdr:rowOff>22860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Communications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</xdr:colOff>
          <xdr:row>33</xdr:row>
          <xdr:rowOff>190500</xdr:rowOff>
        </xdr:from>
        <xdr:to>
          <xdr:col>5</xdr:col>
          <xdr:colOff>198120</xdr:colOff>
          <xdr:row>35</xdr:row>
          <xdr:rowOff>30480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Saines habitudes de vie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34</xdr:row>
          <xdr:rowOff>182880</xdr:rowOff>
        </xdr:from>
        <xdr:to>
          <xdr:col>4</xdr:col>
          <xdr:colOff>1013460</xdr:colOff>
          <xdr:row>36</xdr:row>
          <xdr:rowOff>22860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Environnement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</xdr:colOff>
          <xdr:row>35</xdr:row>
          <xdr:rowOff>175260</xdr:rowOff>
        </xdr:from>
        <xdr:to>
          <xdr:col>5</xdr:col>
          <xdr:colOff>76200</xdr:colOff>
          <xdr:row>37</xdr:row>
          <xdr:rowOff>7620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Culture et patrimoine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33</xdr:row>
          <xdr:rowOff>182880</xdr:rowOff>
        </xdr:from>
        <xdr:to>
          <xdr:col>7</xdr:col>
          <xdr:colOff>68580</xdr:colOff>
          <xdr:row>35</xdr:row>
          <xdr:rowOff>22860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Agriculture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35</xdr:row>
          <xdr:rowOff>182880</xdr:rowOff>
        </xdr:from>
        <xdr:to>
          <xdr:col>7</xdr:col>
          <xdr:colOff>68580</xdr:colOff>
          <xdr:row>37</xdr:row>
          <xdr:rowOff>22860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Autres 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34</xdr:row>
          <xdr:rowOff>182880</xdr:rowOff>
        </xdr:from>
        <xdr:to>
          <xdr:col>7</xdr:col>
          <xdr:colOff>556260</xdr:colOff>
          <xdr:row>36</xdr:row>
          <xdr:rowOff>22860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Animation du milieu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381000</xdr:colOff>
          <xdr:row>100</xdr:row>
          <xdr:rowOff>182880</xdr:rowOff>
        </xdr:from>
        <xdr:to>
          <xdr:col>8</xdr:col>
          <xdr:colOff>609600</xdr:colOff>
          <xdr:row>102</xdr:row>
          <xdr:rowOff>22860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388620</xdr:colOff>
          <xdr:row>101</xdr:row>
          <xdr:rowOff>182880</xdr:rowOff>
        </xdr:from>
        <xdr:to>
          <xdr:col>8</xdr:col>
          <xdr:colOff>617220</xdr:colOff>
          <xdr:row>103</xdr:row>
          <xdr:rowOff>22860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388620</xdr:colOff>
          <xdr:row>102</xdr:row>
          <xdr:rowOff>182880</xdr:rowOff>
        </xdr:from>
        <xdr:to>
          <xdr:col>8</xdr:col>
          <xdr:colOff>617220</xdr:colOff>
          <xdr:row>104</xdr:row>
          <xdr:rowOff>22860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495300</xdr:colOff>
          <xdr:row>15</xdr:row>
          <xdr:rowOff>175260</xdr:rowOff>
        </xdr:from>
        <xdr:to>
          <xdr:col>8</xdr:col>
          <xdr:colOff>762000</xdr:colOff>
          <xdr:row>17</xdr:row>
          <xdr:rowOff>7620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02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ORM_Demande%20financement_GLOBAL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ire de demande CLIENT"/>
      <sheetName val="Grille d'analyse MRCNY"/>
      <sheetName val="Autorisation de versement"/>
      <sheetName val="Rapport de réalisation CLIENT"/>
      <sheetName val="AidesGouv"/>
      <sheetName val="Autorisation de versement FINAL"/>
      <sheetName val="Sélection Programmes"/>
      <sheetName val="Sélection Versements"/>
      <sheetName val="Équipe"/>
    </sheetNames>
    <sheetDataSet>
      <sheetData sheetId="0" refreshError="1"/>
      <sheetData sheetId="1">
        <row r="76">
          <cell r="D76" t="str">
            <v>Josée-Lise Massé</v>
          </cell>
        </row>
      </sheetData>
      <sheetData sheetId="2">
        <row r="18">
          <cell r="H18" t="str">
            <v>Josée-Lise Massé</v>
          </cell>
        </row>
      </sheetData>
      <sheetData sheetId="3" refreshError="1"/>
      <sheetData sheetId="4" refreshError="1"/>
      <sheetData sheetId="5">
        <row r="11">
          <cell r="E11" t="str">
            <v>Caroline Vachon</v>
          </cell>
        </row>
      </sheetData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omments" Target="../comments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3.xml"/><Relationship Id="rId5" Type="http://schemas.openxmlformats.org/officeDocument/2006/relationships/ctrlProp" Target="../ctrlProps/ctrlProp19.xml"/><Relationship Id="rId4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4556B-D9C1-44D9-962A-E5838128108B}">
  <sheetPr>
    <pageSetUpPr fitToPage="1"/>
  </sheetPr>
  <dimension ref="A1:AR1649"/>
  <sheetViews>
    <sheetView view="pageBreakPreview" topLeftCell="A112" zoomScaleNormal="85" zoomScaleSheetLayoutView="100" workbookViewId="0">
      <selection activeCell="G97" sqref="G97:I97"/>
    </sheetView>
  </sheetViews>
  <sheetFormatPr baseColWidth="10" defaultColWidth="11.44140625" defaultRowHeight="14.4" x14ac:dyDescent="0.3"/>
  <cols>
    <col min="1" max="3" width="11.44140625" style="1"/>
    <col min="4" max="4" width="19.6640625" style="3" customWidth="1"/>
    <col min="5" max="5" width="21.5546875" style="3" customWidth="1"/>
    <col min="6" max="6" width="5.5546875" style="3" customWidth="1"/>
    <col min="7" max="7" width="13.88671875" style="3" customWidth="1"/>
    <col min="8" max="8" width="17.109375" style="3" customWidth="1"/>
    <col min="9" max="9" width="14.6640625" style="3" customWidth="1"/>
    <col min="10" max="10" width="4.33203125" style="3" customWidth="1"/>
    <col min="11" max="42" width="11.44140625" style="1"/>
    <col min="43" max="16384" width="11.44140625" style="3"/>
  </cols>
  <sheetData>
    <row r="1" spans="1:42" ht="14.4" customHeight="1" x14ac:dyDescent="0.3">
      <c r="D1" s="118" t="s">
        <v>0</v>
      </c>
      <c r="E1" s="2" t="s">
        <v>1</v>
      </c>
      <c r="F1" s="120"/>
      <c r="G1" s="121"/>
      <c r="H1" s="121"/>
      <c r="I1" s="121"/>
      <c r="J1" s="122"/>
    </row>
    <row r="2" spans="1:42" ht="15" customHeight="1" x14ac:dyDescent="0.3">
      <c r="D2" s="119"/>
      <c r="E2" s="2" t="s">
        <v>2</v>
      </c>
      <c r="F2" s="120"/>
      <c r="G2" s="122"/>
      <c r="H2" s="4" t="s">
        <v>3</v>
      </c>
      <c r="I2" s="123"/>
      <c r="J2" s="124"/>
    </row>
    <row r="3" spans="1:42" x14ac:dyDescent="0.3">
      <c r="D3" s="125" t="s">
        <v>4</v>
      </c>
      <c r="E3" s="125"/>
      <c r="F3" s="125"/>
      <c r="G3" s="125"/>
      <c r="H3" s="125"/>
      <c r="I3" s="125"/>
      <c r="J3" s="125"/>
    </row>
    <row r="4" spans="1:42" x14ac:dyDescent="0.3">
      <c r="D4" s="147" t="s">
        <v>132</v>
      </c>
      <c r="E4" s="148"/>
      <c r="F4" s="148"/>
      <c r="G4" s="148"/>
      <c r="H4" s="148"/>
      <c r="I4" s="148"/>
      <c r="J4" s="149"/>
    </row>
    <row r="5" spans="1:42" x14ac:dyDescent="0.3">
      <c r="D5" s="150"/>
      <c r="E5" s="151"/>
      <c r="F5" s="151"/>
      <c r="G5" s="151"/>
      <c r="H5" s="151"/>
      <c r="I5" s="151"/>
      <c r="J5" s="152"/>
    </row>
    <row r="6" spans="1:42" s="9" customFormat="1" ht="14.4" customHeight="1" x14ac:dyDescent="0.3">
      <c r="A6" s="1"/>
      <c r="B6" s="1"/>
      <c r="C6" s="1"/>
      <c r="D6" s="126" t="s">
        <v>19</v>
      </c>
      <c r="E6" s="127"/>
      <c r="F6" s="127"/>
      <c r="G6" s="126" t="s">
        <v>135</v>
      </c>
      <c r="H6" s="127"/>
      <c r="I6" s="126" t="s">
        <v>7</v>
      </c>
      <c r="J6" s="128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</row>
    <row r="7" spans="1:42" s="9" customFormat="1" x14ac:dyDescent="0.3">
      <c r="A7" s="1"/>
      <c r="B7" s="1"/>
      <c r="C7" s="1"/>
      <c r="D7" s="135"/>
      <c r="E7" s="136"/>
      <c r="F7" s="136"/>
      <c r="G7" s="137"/>
      <c r="H7" s="138"/>
      <c r="I7" s="139"/>
      <c r="J7" s="138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</row>
    <row r="8" spans="1:42" s="9" customFormat="1" ht="14.4" customHeight="1" x14ac:dyDescent="0.3">
      <c r="A8" s="1"/>
      <c r="B8" s="1"/>
      <c r="C8" s="1"/>
      <c r="D8" s="10" t="s">
        <v>8</v>
      </c>
      <c r="E8" s="11" t="s">
        <v>9</v>
      </c>
      <c r="F8" s="140" t="s">
        <v>10</v>
      </c>
      <c r="G8" s="141"/>
      <c r="H8" s="141"/>
      <c r="I8" s="141"/>
      <c r="J8" s="142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</row>
    <row r="9" spans="1:42" s="9" customFormat="1" ht="14.4" customHeight="1" x14ac:dyDescent="0.3">
      <c r="A9" s="1"/>
      <c r="B9" s="1"/>
      <c r="C9" s="1"/>
      <c r="D9" s="13"/>
      <c r="E9" s="14"/>
      <c r="F9" s="143"/>
      <c r="G9" s="139"/>
      <c r="H9" s="139"/>
      <c r="I9" s="139"/>
      <c r="J9" s="138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</row>
    <row r="10" spans="1:42" s="1" customFormat="1" x14ac:dyDescent="0.3">
      <c r="D10" s="153" t="s">
        <v>11</v>
      </c>
      <c r="E10" s="153"/>
      <c r="F10" s="153"/>
      <c r="G10" s="153"/>
      <c r="H10" s="153" t="s">
        <v>12</v>
      </c>
      <c r="I10" s="153"/>
      <c r="J10" s="153"/>
    </row>
    <row r="11" spans="1:42" s="1" customFormat="1" x14ac:dyDescent="0.3">
      <c r="D11" s="154"/>
      <c r="E11" s="154"/>
      <c r="F11" s="154"/>
      <c r="G11" s="154"/>
      <c r="H11" s="154"/>
      <c r="I11" s="154"/>
      <c r="J11" s="154"/>
    </row>
    <row r="12" spans="1:42" s="1" customFormat="1" ht="3.6" customHeight="1" x14ac:dyDescent="0.3">
      <c r="D12" s="15"/>
      <c r="E12" s="3"/>
      <c r="F12" s="3"/>
      <c r="G12" s="3"/>
      <c r="H12" s="3"/>
      <c r="I12" s="3"/>
      <c r="J12" s="3"/>
    </row>
    <row r="13" spans="1:42" x14ac:dyDescent="0.3">
      <c r="D13" s="155" t="s">
        <v>20</v>
      </c>
      <c r="E13" s="155"/>
      <c r="F13" s="155"/>
      <c r="G13" s="155"/>
      <c r="H13" s="155"/>
      <c r="I13" s="155"/>
      <c r="J13" s="155"/>
    </row>
    <row r="14" spans="1:42" x14ac:dyDescent="0.3">
      <c r="D14" s="126" t="s">
        <v>5</v>
      </c>
      <c r="E14" s="127"/>
      <c r="F14" s="127"/>
      <c r="G14" s="127"/>
      <c r="H14" s="127"/>
      <c r="I14" s="127"/>
      <c r="J14" s="128"/>
    </row>
    <row r="15" spans="1:42" x14ac:dyDescent="0.3">
      <c r="D15" s="144"/>
      <c r="E15" s="145"/>
      <c r="F15" s="145"/>
      <c r="G15" s="145"/>
      <c r="H15" s="145"/>
      <c r="I15" s="145"/>
      <c r="J15" s="146"/>
    </row>
    <row r="16" spans="1:42" s="9" customFormat="1" ht="30.75" customHeight="1" x14ac:dyDescent="0.3">
      <c r="A16" s="1"/>
      <c r="B16" s="1"/>
      <c r="C16" s="1"/>
      <c r="D16" s="10" t="s">
        <v>21</v>
      </c>
      <c r="E16" s="159" t="s">
        <v>23</v>
      </c>
      <c r="F16" s="160"/>
      <c r="G16" s="126" t="s">
        <v>24</v>
      </c>
      <c r="H16" s="127"/>
      <c r="I16" s="126" t="s">
        <v>22</v>
      </c>
      <c r="J16" s="128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</row>
    <row r="17" spans="1:42" s="9" customFormat="1" ht="14.4" customHeight="1" x14ac:dyDescent="0.3">
      <c r="A17" s="1"/>
      <c r="B17" s="1"/>
      <c r="C17" s="1"/>
      <c r="D17" s="42">
        <f>H86</f>
        <v>0</v>
      </c>
      <c r="E17" s="161">
        <f>H84</f>
        <v>0</v>
      </c>
      <c r="F17" s="162"/>
      <c r="G17" s="156"/>
      <c r="H17" s="157"/>
      <c r="I17" s="158"/>
      <c r="J17" s="157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</row>
    <row r="18" spans="1:42" ht="5.25" customHeight="1" x14ac:dyDescent="0.3">
      <c r="D18" s="30"/>
      <c r="E18" s="30"/>
      <c r="F18" s="30"/>
      <c r="G18" s="30"/>
      <c r="H18" s="30"/>
      <c r="I18" s="30"/>
      <c r="J18" s="30"/>
    </row>
    <row r="19" spans="1:42" x14ac:dyDescent="0.3">
      <c r="D19" s="155" t="s">
        <v>17</v>
      </c>
      <c r="E19" s="155"/>
      <c r="F19" s="155"/>
      <c r="G19" s="155"/>
      <c r="H19" s="155"/>
      <c r="I19" s="155"/>
      <c r="J19" s="155"/>
    </row>
    <row r="20" spans="1:42" ht="30" customHeight="1" x14ac:dyDescent="0.3">
      <c r="D20" s="126" t="s">
        <v>111</v>
      </c>
      <c r="E20" s="127"/>
      <c r="F20" s="127"/>
      <c r="G20" s="127"/>
      <c r="H20" s="127"/>
      <c r="I20" s="127"/>
      <c r="J20" s="128"/>
    </row>
    <row r="21" spans="1:42" ht="181.5" customHeight="1" x14ac:dyDescent="0.3">
      <c r="D21" s="144"/>
      <c r="E21" s="145"/>
      <c r="F21" s="145"/>
      <c r="G21" s="145"/>
      <c r="H21" s="145"/>
      <c r="I21" s="145"/>
      <c r="J21" s="146"/>
    </row>
    <row r="22" spans="1:42" ht="30" customHeight="1" x14ac:dyDescent="0.3">
      <c r="D22" s="126" t="s">
        <v>112</v>
      </c>
      <c r="E22" s="127"/>
      <c r="F22" s="127"/>
      <c r="G22" s="127"/>
      <c r="H22" s="127"/>
      <c r="I22" s="127"/>
      <c r="J22" s="128"/>
    </row>
    <row r="23" spans="1:42" ht="217.5" customHeight="1" x14ac:dyDescent="0.3">
      <c r="D23" s="144"/>
      <c r="E23" s="145"/>
      <c r="F23" s="145"/>
      <c r="G23" s="145"/>
      <c r="H23" s="145"/>
      <c r="I23" s="145"/>
      <c r="J23" s="146"/>
    </row>
    <row r="24" spans="1:42" ht="30" customHeight="1" x14ac:dyDescent="0.3">
      <c r="D24" s="126" t="s">
        <v>113</v>
      </c>
      <c r="E24" s="127"/>
      <c r="F24" s="127"/>
      <c r="G24" s="127"/>
      <c r="H24" s="127"/>
      <c r="I24" s="127"/>
      <c r="J24" s="128"/>
    </row>
    <row r="25" spans="1:42" ht="184.5" customHeight="1" x14ac:dyDescent="0.3">
      <c r="D25" s="144"/>
      <c r="E25" s="145"/>
      <c r="F25" s="145"/>
      <c r="G25" s="145"/>
      <c r="H25" s="145"/>
      <c r="I25" s="145"/>
      <c r="J25" s="146"/>
    </row>
    <row r="26" spans="1:42" ht="30" customHeight="1" x14ac:dyDescent="0.3">
      <c r="D26" s="126" t="s">
        <v>114</v>
      </c>
      <c r="E26" s="127"/>
      <c r="F26" s="127"/>
      <c r="G26" s="127"/>
      <c r="H26" s="127"/>
      <c r="I26" s="127"/>
      <c r="J26" s="128"/>
    </row>
    <row r="27" spans="1:42" ht="198" customHeight="1" x14ac:dyDescent="0.3">
      <c r="D27" s="144"/>
      <c r="E27" s="145"/>
      <c r="F27" s="145"/>
      <c r="G27" s="145"/>
      <c r="H27" s="145"/>
      <c r="I27" s="145"/>
      <c r="J27" s="146"/>
    </row>
    <row r="28" spans="1:42" ht="6" customHeight="1" x14ac:dyDescent="0.3">
      <c r="D28" s="23"/>
      <c r="E28" s="23"/>
      <c r="F28" s="23"/>
      <c r="G28" s="23"/>
      <c r="H28" s="23"/>
      <c r="I28" s="23"/>
      <c r="J28" s="23"/>
    </row>
    <row r="29" spans="1:42" x14ac:dyDescent="0.3">
      <c r="D29" s="155" t="s">
        <v>25</v>
      </c>
      <c r="E29" s="155"/>
      <c r="F29" s="155"/>
      <c r="G29" s="155"/>
      <c r="H29" s="155"/>
      <c r="I29" s="155"/>
      <c r="J29" s="155"/>
    </row>
    <row r="30" spans="1:42" x14ac:dyDescent="0.3">
      <c r="D30" s="126" t="s">
        <v>26</v>
      </c>
      <c r="E30" s="127"/>
      <c r="F30" s="127"/>
      <c r="G30" s="127"/>
      <c r="H30" s="127"/>
      <c r="I30" s="127"/>
      <c r="J30" s="128"/>
    </row>
    <row r="31" spans="1:42" x14ac:dyDescent="0.3">
      <c r="D31" s="7"/>
      <c r="E31" s="23"/>
      <c r="F31" s="23"/>
      <c r="G31" s="163"/>
      <c r="H31" s="163"/>
      <c r="I31" s="23"/>
      <c r="J31" s="8"/>
    </row>
    <row r="32" spans="1:42" x14ac:dyDescent="0.3">
      <c r="D32" s="5"/>
      <c r="E32" s="31"/>
      <c r="F32" s="31"/>
      <c r="G32" s="31"/>
      <c r="H32" s="31"/>
      <c r="I32" s="31"/>
      <c r="J32" s="6"/>
    </row>
    <row r="33" spans="4:44" ht="5.25" customHeight="1" x14ac:dyDescent="0.3">
      <c r="D33" s="23"/>
      <c r="E33" s="23"/>
      <c r="F33" s="23"/>
      <c r="G33" s="23"/>
      <c r="H33" s="23"/>
      <c r="I33" s="23"/>
      <c r="J33" s="23"/>
    </row>
    <row r="34" spans="4:44" x14ac:dyDescent="0.3">
      <c r="D34" s="126" t="s">
        <v>27</v>
      </c>
      <c r="E34" s="127"/>
      <c r="F34" s="127"/>
      <c r="G34" s="127"/>
      <c r="H34" s="127"/>
      <c r="I34" s="127"/>
      <c r="J34" s="128"/>
    </row>
    <row r="35" spans="4:44" x14ac:dyDescent="0.3">
      <c r="D35" s="7"/>
      <c r="E35" s="23"/>
      <c r="F35" s="23"/>
      <c r="G35" s="23"/>
      <c r="H35" s="23"/>
      <c r="I35" s="23"/>
      <c r="J35" s="8"/>
    </row>
    <row r="36" spans="4:44" x14ac:dyDescent="0.3">
      <c r="D36" s="7"/>
      <c r="E36" s="23"/>
      <c r="F36" s="23"/>
      <c r="G36" s="23"/>
      <c r="H36" s="23"/>
      <c r="I36" s="23"/>
      <c r="J36" s="8"/>
    </row>
    <row r="37" spans="4:44" x14ac:dyDescent="0.3">
      <c r="D37" s="7"/>
      <c r="E37" s="23"/>
      <c r="F37" s="23"/>
      <c r="G37" s="23"/>
      <c r="H37" s="163"/>
      <c r="I37" s="163"/>
      <c r="J37" s="8"/>
    </row>
    <row r="38" spans="4:44" x14ac:dyDescent="0.3">
      <c r="D38" s="5"/>
      <c r="E38" s="31"/>
      <c r="F38" s="31"/>
      <c r="G38" s="31"/>
      <c r="H38" s="31"/>
      <c r="I38" s="31"/>
      <c r="J38" s="6"/>
    </row>
    <row r="39" spans="4:44" x14ac:dyDescent="0.3">
      <c r="D39" s="23"/>
      <c r="E39" s="23"/>
      <c r="F39" s="23"/>
      <c r="G39" s="23"/>
      <c r="H39" s="23"/>
      <c r="I39" s="23"/>
      <c r="J39" s="23"/>
    </row>
    <row r="40" spans="4:44" s="1" customFormat="1" x14ac:dyDescent="0.3">
      <c r="D40" s="167" t="s">
        <v>13</v>
      </c>
      <c r="E40" s="167"/>
      <c r="F40" s="167"/>
      <c r="G40" s="167"/>
      <c r="H40" s="167"/>
      <c r="I40" s="167"/>
      <c r="J40" s="167"/>
    </row>
    <row r="41" spans="4:44" s="1" customFormat="1" x14ac:dyDescent="0.3">
      <c r="D41" s="168" t="s">
        <v>31</v>
      </c>
      <c r="E41" s="168"/>
      <c r="F41" s="168"/>
      <c r="G41" s="168"/>
      <c r="H41" s="16" t="s">
        <v>32</v>
      </c>
      <c r="I41" s="169" t="s">
        <v>14</v>
      </c>
      <c r="J41" s="169"/>
    </row>
    <row r="42" spans="4:44" s="1" customFormat="1" x14ac:dyDescent="0.3">
      <c r="D42" s="105"/>
      <c r="E42" s="106"/>
      <c r="F42" s="106"/>
      <c r="G42" s="107"/>
      <c r="H42" s="103"/>
      <c r="I42" s="104" t="e">
        <f>H42/$H$68</f>
        <v>#DIV/0!</v>
      </c>
      <c r="J42" s="104"/>
    </row>
    <row r="43" spans="4:44" s="1" customFormat="1" x14ac:dyDescent="0.3">
      <c r="D43" s="105"/>
      <c r="E43" s="106"/>
      <c r="F43" s="106"/>
      <c r="G43" s="107"/>
      <c r="H43" s="103"/>
      <c r="I43" s="104" t="e">
        <f t="shared" ref="I43:I68" si="0">H43/$H$68</f>
        <v>#DIV/0!</v>
      </c>
      <c r="J43" s="104"/>
    </row>
    <row r="44" spans="4:44" s="1" customFormat="1" x14ac:dyDescent="0.3">
      <c r="D44" s="105"/>
      <c r="E44" s="106"/>
      <c r="F44" s="106"/>
      <c r="G44" s="107"/>
      <c r="H44" s="103"/>
      <c r="I44" s="104" t="e">
        <f t="shared" si="0"/>
        <v>#DIV/0!</v>
      </c>
      <c r="J44" s="104"/>
      <c r="AQ44" s="3"/>
      <c r="AR44" s="3"/>
    </row>
    <row r="45" spans="4:44" s="1" customFormat="1" x14ac:dyDescent="0.3">
      <c r="D45" s="105"/>
      <c r="E45" s="106"/>
      <c r="F45" s="106"/>
      <c r="G45" s="107"/>
      <c r="H45" s="103"/>
      <c r="I45" s="104" t="e">
        <f t="shared" si="0"/>
        <v>#DIV/0!</v>
      </c>
      <c r="J45" s="104"/>
      <c r="AQ45" s="3"/>
      <c r="AR45" s="3"/>
    </row>
    <row r="46" spans="4:44" s="1" customFormat="1" x14ac:dyDescent="0.3">
      <c r="D46" s="105"/>
      <c r="E46" s="106"/>
      <c r="F46" s="106"/>
      <c r="G46" s="107"/>
      <c r="H46" s="103"/>
      <c r="I46" s="104" t="e">
        <f t="shared" si="0"/>
        <v>#DIV/0!</v>
      </c>
      <c r="J46" s="104"/>
      <c r="AQ46" s="3"/>
      <c r="AR46" s="3"/>
    </row>
    <row r="47" spans="4:44" s="1" customFormat="1" x14ac:dyDescent="0.3">
      <c r="D47" s="105"/>
      <c r="E47" s="106"/>
      <c r="F47" s="106"/>
      <c r="G47" s="107"/>
      <c r="H47" s="103"/>
      <c r="I47" s="104" t="e">
        <f t="shared" si="0"/>
        <v>#DIV/0!</v>
      </c>
      <c r="J47" s="104"/>
      <c r="AQ47" s="3"/>
      <c r="AR47" s="3"/>
    </row>
    <row r="48" spans="4:44" s="1" customFormat="1" x14ac:dyDescent="0.3">
      <c r="D48" s="105"/>
      <c r="E48" s="106"/>
      <c r="F48" s="106"/>
      <c r="G48" s="107"/>
      <c r="H48" s="103"/>
      <c r="I48" s="104" t="e">
        <f t="shared" si="0"/>
        <v>#DIV/0!</v>
      </c>
      <c r="J48" s="104"/>
      <c r="AQ48" s="3"/>
      <c r="AR48" s="3"/>
    </row>
    <row r="49" spans="4:44" s="1" customFormat="1" x14ac:dyDescent="0.3">
      <c r="D49" s="105"/>
      <c r="E49" s="106"/>
      <c r="F49" s="106"/>
      <c r="G49" s="107"/>
      <c r="H49" s="103"/>
      <c r="I49" s="104" t="e">
        <f t="shared" si="0"/>
        <v>#DIV/0!</v>
      </c>
      <c r="J49" s="104"/>
      <c r="AQ49" s="3"/>
      <c r="AR49" s="3"/>
    </row>
    <row r="50" spans="4:44" s="1" customFormat="1" x14ac:dyDescent="0.3">
      <c r="D50" s="105"/>
      <c r="E50" s="106"/>
      <c r="F50" s="106"/>
      <c r="G50" s="107"/>
      <c r="H50" s="103"/>
      <c r="I50" s="104" t="e">
        <f t="shared" si="0"/>
        <v>#DIV/0!</v>
      </c>
      <c r="J50" s="104"/>
      <c r="AQ50" s="3"/>
      <c r="AR50" s="3"/>
    </row>
    <row r="51" spans="4:44" s="1" customFormat="1" x14ac:dyDescent="0.3">
      <c r="D51" s="105"/>
      <c r="E51" s="106"/>
      <c r="F51" s="106"/>
      <c r="G51" s="107"/>
      <c r="H51" s="103"/>
      <c r="I51" s="104" t="e">
        <f t="shared" si="0"/>
        <v>#DIV/0!</v>
      </c>
      <c r="J51" s="104"/>
      <c r="AQ51" s="3"/>
      <c r="AR51" s="3"/>
    </row>
    <row r="52" spans="4:44" s="1" customFormat="1" x14ac:dyDescent="0.3">
      <c r="D52" s="105"/>
      <c r="E52" s="106"/>
      <c r="F52" s="106"/>
      <c r="G52" s="107"/>
      <c r="H52" s="103"/>
      <c r="I52" s="104" t="e">
        <f t="shared" si="0"/>
        <v>#DIV/0!</v>
      </c>
      <c r="J52" s="104"/>
      <c r="AQ52" s="3"/>
      <c r="AR52" s="3"/>
    </row>
    <row r="53" spans="4:44" s="1" customFormat="1" x14ac:dyDescent="0.3">
      <c r="D53" s="105"/>
      <c r="E53" s="106"/>
      <c r="F53" s="106"/>
      <c r="G53" s="107"/>
      <c r="H53" s="103"/>
      <c r="I53" s="104" t="e">
        <f t="shared" si="0"/>
        <v>#DIV/0!</v>
      </c>
      <c r="J53" s="104"/>
      <c r="AQ53" s="3"/>
      <c r="AR53" s="3"/>
    </row>
    <row r="54" spans="4:44" s="1" customFormat="1" x14ac:dyDescent="0.3">
      <c r="D54" s="105"/>
      <c r="E54" s="106"/>
      <c r="F54" s="106"/>
      <c r="G54" s="107"/>
      <c r="H54" s="103"/>
      <c r="I54" s="104" t="e">
        <f t="shared" si="0"/>
        <v>#DIV/0!</v>
      </c>
      <c r="J54" s="104"/>
      <c r="AQ54" s="3"/>
      <c r="AR54" s="3"/>
    </row>
    <row r="55" spans="4:44" s="1" customFormat="1" x14ac:dyDescent="0.3">
      <c r="D55" s="105"/>
      <c r="E55" s="106"/>
      <c r="F55" s="106"/>
      <c r="G55" s="107"/>
      <c r="H55" s="103"/>
      <c r="I55" s="104" t="e">
        <f t="shared" si="0"/>
        <v>#DIV/0!</v>
      </c>
      <c r="J55" s="104"/>
      <c r="AQ55" s="3"/>
      <c r="AR55" s="3"/>
    </row>
    <row r="56" spans="4:44" s="1" customFormat="1" x14ac:dyDescent="0.3">
      <c r="D56" s="105"/>
      <c r="E56" s="106"/>
      <c r="F56" s="106"/>
      <c r="G56" s="107"/>
      <c r="H56" s="103"/>
      <c r="I56" s="104" t="e">
        <f t="shared" si="0"/>
        <v>#DIV/0!</v>
      </c>
      <c r="J56" s="104"/>
      <c r="AQ56" s="3"/>
      <c r="AR56" s="3"/>
    </row>
    <row r="57" spans="4:44" s="1" customFormat="1" x14ac:dyDescent="0.3">
      <c r="D57" s="105"/>
      <c r="E57" s="106"/>
      <c r="F57" s="106"/>
      <c r="G57" s="107"/>
      <c r="H57" s="103"/>
      <c r="I57" s="104" t="e">
        <f t="shared" si="0"/>
        <v>#DIV/0!</v>
      </c>
      <c r="J57" s="104"/>
      <c r="AQ57" s="3"/>
      <c r="AR57" s="3"/>
    </row>
    <row r="58" spans="4:44" s="1" customFormat="1" x14ac:dyDescent="0.3">
      <c r="D58" s="105"/>
      <c r="E58" s="106"/>
      <c r="F58" s="106"/>
      <c r="G58" s="107"/>
      <c r="H58" s="103"/>
      <c r="I58" s="104" t="e">
        <f t="shared" si="0"/>
        <v>#DIV/0!</v>
      </c>
      <c r="J58" s="104"/>
      <c r="AQ58" s="3"/>
      <c r="AR58" s="3"/>
    </row>
    <row r="59" spans="4:44" s="1" customFormat="1" x14ac:dyDescent="0.3">
      <c r="D59" s="105"/>
      <c r="E59" s="106"/>
      <c r="F59" s="106"/>
      <c r="G59" s="107"/>
      <c r="H59" s="103"/>
      <c r="I59" s="104" t="e">
        <f t="shared" si="0"/>
        <v>#DIV/0!</v>
      </c>
      <c r="J59" s="104"/>
      <c r="AQ59" s="3"/>
      <c r="AR59" s="3"/>
    </row>
    <row r="60" spans="4:44" s="1" customFormat="1" x14ac:dyDescent="0.3">
      <c r="D60" s="105"/>
      <c r="E60" s="106"/>
      <c r="F60" s="106"/>
      <c r="G60" s="107"/>
      <c r="H60" s="103"/>
      <c r="I60" s="104" t="e">
        <f t="shared" si="0"/>
        <v>#DIV/0!</v>
      </c>
      <c r="J60" s="104"/>
      <c r="AQ60" s="3"/>
      <c r="AR60" s="3"/>
    </row>
    <row r="61" spans="4:44" s="1" customFormat="1" x14ac:dyDescent="0.3">
      <c r="D61" s="105"/>
      <c r="E61" s="106"/>
      <c r="F61" s="106"/>
      <c r="G61" s="107"/>
      <c r="H61" s="103"/>
      <c r="I61" s="104" t="e">
        <f t="shared" si="0"/>
        <v>#DIV/0!</v>
      </c>
      <c r="J61" s="104"/>
      <c r="AQ61" s="3"/>
      <c r="AR61" s="3"/>
    </row>
    <row r="62" spans="4:44" s="1" customFormat="1" x14ac:dyDescent="0.3">
      <c r="D62" s="105"/>
      <c r="E62" s="106"/>
      <c r="F62" s="106"/>
      <c r="G62" s="107"/>
      <c r="H62" s="103"/>
      <c r="I62" s="104" t="e">
        <f t="shared" si="0"/>
        <v>#DIV/0!</v>
      </c>
      <c r="J62" s="104"/>
      <c r="AQ62" s="3"/>
      <c r="AR62" s="3"/>
    </row>
    <row r="63" spans="4:44" s="1" customFormat="1" x14ac:dyDescent="0.3">
      <c r="D63" s="105"/>
      <c r="E63" s="106"/>
      <c r="F63" s="106"/>
      <c r="G63" s="107"/>
      <c r="H63" s="103"/>
      <c r="I63" s="104" t="e">
        <f t="shared" si="0"/>
        <v>#DIV/0!</v>
      </c>
      <c r="J63" s="104"/>
      <c r="AQ63" s="3"/>
      <c r="AR63" s="3"/>
    </row>
    <row r="64" spans="4:44" s="1" customFormat="1" x14ac:dyDescent="0.3">
      <c r="D64" s="105"/>
      <c r="E64" s="106"/>
      <c r="F64" s="106"/>
      <c r="G64" s="107"/>
      <c r="H64" s="103"/>
      <c r="I64" s="104" t="e">
        <f>H64/$H$68</f>
        <v>#DIV/0!</v>
      </c>
      <c r="J64" s="104"/>
      <c r="AQ64" s="3"/>
      <c r="AR64" s="3"/>
    </row>
    <row r="65" spans="4:44" s="1" customFormat="1" x14ac:dyDescent="0.3">
      <c r="D65" s="105"/>
      <c r="E65" s="106"/>
      <c r="F65" s="106"/>
      <c r="G65" s="107"/>
      <c r="H65" s="103"/>
      <c r="I65" s="104" t="e">
        <f t="shared" si="0"/>
        <v>#DIV/0!</v>
      </c>
      <c r="J65" s="104"/>
      <c r="AQ65" s="3"/>
      <c r="AR65" s="3"/>
    </row>
    <row r="66" spans="4:44" s="1" customFormat="1" x14ac:dyDescent="0.3">
      <c r="D66" s="105"/>
      <c r="E66" s="106"/>
      <c r="F66" s="106"/>
      <c r="G66" s="107"/>
      <c r="H66" s="103"/>
      <c r="I66" s="104" t="e">
        <f t="shared" si="0"/>
        <v>#DIV/0!</v>
      </c>
      <c r="J66" s="104"/>
      <c r="AQ66" s="3"/>
      <c r="AR66" s="3"/>
    </row>
    <row r="67" spans="4:44" s="1" customFormat="1" x14ac:dyDescent="0.3">
      <c r="D67" s="105"/>
      <c r="E67" s="106"/>
      <c r="F67" s="106"/>
      <c r="G67" s="107"/>
      <c r="H67" s="103"/>
      <c r="I67" s="104" t="e">
        <f t="shared" si="0"/>
        <v>#DIV/0!</v>
      </c>
      <c r="J67" s="104"/>
      <c r="AQ67" s="3"/>
      <c r="AR67" s="3"/>
    </row>
    <row r="68" spans="4:44" s="1" customFormat="1" ht="14.4" customHeight="1" x14ac:dyDescent="0.3">
      <c r="D68" s="164" t="s">
        <v>33</v>
      </c>
      <c r="E68" s="165"/>
      <c r="F68" s="165"/>
      <c r="G68" s="166"/>
      <c r="H68" s="17">
        <f>SUM(H42:H67)</f>
        <v>0</v>
      </c>
      <c r="I68" s="104" t="e">
        <f t="shared" si="0"/>
        <v>#DIV/0!</v>
      </c>
      <c r="J68" s="104"/>
      <c r="AQ68" s="3"/>
      <c r="AR68" s="3"/>
    </row>
    <row r="69" spans="4:44" s="1" customFormat="1" x14ac:dyDescent="0.3">
      <c r="D69" s="168" t="s">
        <v>16</v>
      </c>
      <c r="E69" s="168"/>
      <c r="F69" s="168"/>
      <c r="G69" s="168"/>
      <c r="H69" s="16" t="s">
        <v>32</v>
      </c>
      <c r="I69" s="192" t="s">
        <v>14</v>
      </c>
      <c r="J69" s="193"/>
      <c r="AQ69" s="3"/>
      <c r="AR69" s="3"/>
    </row>
    <row r="70" spans="4:44" s="1" customFormat="1" ht="14.4" customHeight="1" x14ac:dyDescent="0.3">
      <c r="D70" s="185" t="s">
        <v>28</v>
      </c>
      <c r="E70" s="186"/>
      <c r="F70" s="186"/>
      <c r="G70" s="187"/>
      <c r="H70" s="32"/>
      <c r="I70" s="188"/>
      <c r="J70" s="188"/>
      <c r="AQ70" s="3"/>
      <c r="AR70" s="3"/>
    </row>
    <row r="71" spans="4:44" s="1" customFormat="1" ht="14.4" customHeight="1" thickBot="1" x14ac:dyDescent="0.35">
      <c r="D71" s="197" t="s">
        <v>29</v>
      </c>
      <c r="E71" s="198"/>
      <c r="F71" s="198"/>
      <c r="G71" s="199"/>
      <c r="H71" s="35"/>
      <c r="I71" s="200"/>
      <c r="J71" s="200"/>
      <c r="AQ71" s="3"/>
      <c r="AR71" s="3"/>
    </row>
    <row r="72" spans="4:44" s="1" customFormat="1" ht="14.4" customHeight="1" x14ac:dyDescent="0.3">
      <c r="D72" s="194" t="s">
        <v>30</v>
      </c>
      <c r="E72" s="195"/>
      <c r="F72" s="195"/>
      <c r="G72" s="196"/>
      <c r="H72" s="34"/>
      <c r="I72" s="190"/>
      <c r="J72" s="191"/>
      <c r="AQ72" s="3"/>
      <c r="AR72" s="3"/>
    </row>
    <row r="73" spans="4:44" s="1" customFormat="1" ht="14.4" customHeight="1" x14ac:dyDescent="0.3">
      <c r="D73" s="170"/>
      <c r="E73" s="171"/>
      <c r="F73" s="171"/>
      <c r="G73" s="172"/>
      <c r="H73" s="32"/>
      <c r="I73" s="173"/>
      <c r="J73" s="174"/>
      <c r="AQ73" s="3"/>
      <c r="AR73" s="3"/>
    </row>
    <row r="74" spans="4:44" s="1" customFormat="1" ht="14.4" customHeight="1" x14ac:dyDescent="0.3">
      <c r="D74" s="170"/>
      <c r="E74" s="171"/>
      <c r="F74" s="171"/>
      <c r="G74" s="172"/>
      <c r="H74" s="32"/>
      <c r="I74" s="173"/>
      <c r="J74" s="174"/>
      <c r="AQ74" s="3"/>
      <c r="AR74" s="3"/>
    </row>
    <row r="75" spans="4:44" s="1" customFormat="1" ht="14.4" customHeight="1" x14ac:dyDescent="0.3">
      <c r="D75" s="170"/>
      <c r="E75" s="171"/>
      <c r="F75" s="171"/>
      <c r="G75" s="172"/>
      <c r="H75" s="32"/>
      <c r="I75" s="173"/>
      <c r="J75" s="174"/>
      <c r="AQ75" s="3"/>
      <c r="AR75" s="3"/>
    </row>
    <row r="76" spans="4:44" s="1" customFormat="1" ht="14.4" customHeight="1" x14ac:dyDescent="0.3">
      <c r="D76" s="170"/>
      <c r="E76" s="171"/>
      <c r="F76" s="171"/>
      <c r="G76" s="172"/>
      <c r="H76" s="32"/>
      <c r="I76" s="173"/>
      <c r="J76" s="174"/>
      <c r="AQ76" s="3"/>
      <c r="AR76" s="3"/>
    </row>
    <row r="77" spans="4:44" s="1" customFormat="1" ht="14.4" customHeight="1" x14ac:dyDescent="0.3">
      <c r="D77" s="178" t="s">
        <v>34</v>
      </c>
      <c r="E77" s="179"/>
      <c r="F77" s="179"/>
      <c r="G77" s="180"/>
      <c r="H77" s="83">
        <f>SUM(H70:H76)</f>
        <v>0</v>
      </c>
      <c r="I77" s="111" t="e">
        <f>H77/$H$86</f>
        <v>#DIV/0!</v>
      </c>
      <c r="J77" s="112"/>
      <c r="AQ77" s="3"/>
      <c r="AR77" s="3"/>
    </row>
    <row r="78" spans="4:44" s="1" customFormat="1" ht="14.4" customHeight="1" x14ac:dyDescent="0.3">
      <c r="D78" s="129" t="s">
        <v>35</v>
      </c>
      <c r="E78" s="130"/>
      <c r="F78" s="130"/>
      <c r="G78" s="130"/>
      <c r="H78" s="130"/>
      <c r="I78" s="130"/>
      <c r="J78" s="131"/>
      <c r="AQ78" s="3"/>
      <c r="AR78" s="3"/>
    </row>
    <row r="79" spans="4:44" s="1" customFormat="1" ht="14.4" customHeight="1" x14ac:dyDescent="0.3">
      <c r="D79" s="170"/>
      <c r="E79" s="171"/>
      <c r="F79" s="171"/>
      <c r="G79" s="172"/>
      <c r="H79" s="32"/>
      <c r="I79" s="173"/>
      <c r="J79" s="174"/>
      <c r="AQ79" s="3"/>
      <c r="AR79" s="3"/>
    </row>
    <row r="80" spans="4:44" s="1" customFormat="1" ht="14.4" customHeight="1" x14ac:dyDescent="0.3">
      <c r="D80" s="170"/>
      <c r="E80" s="171"/>
      <c r="F80" s="171"/>
      <c r="G80" s="172"/>
      <c r="H80" s="32"/>
      <c r="I80" s="173"/>
      <c r="J80" s="174"/>
      <c r="AQ80" s="3"/>
      <c r="AR80" s="3"/>
    </row>
    <row r="81" spans="1:44" s="1" customFormat="1" ht="14.4" customHeight="1" x14ac:dyDescent="0.3">
      <c r="D81" s="170"/>
      <c r="E81" s="171"/>
      <c r="F81" s="171"/>
      <c r="G81" s="172"/>
      <c r="H81" s="32"/>
      <c r="I81" s="173"/>
      <c r="J81" s="174"/>
      <c r="AQ81" s="3"/>
      <c r="AR81" s="3"/>
    </row>
    <row r="82" spans="1:44" s="1" customFormat="1" ht="14.4" customHeight="1" x14ac:dyDescent="0.3">
      <c r="D82" s="178" t="s">
        <v>34</v>
      </c>
      <c r="E82" s="179"/>
      <c r="F82" s="179"/>
      <c r="G82" s="180"/>
      <c r="H82" s="83">
        <f>SUM(H79:H81)</f>
        <v>0</v>
      </c>
      <c r="I82" s="111" t="e">
        <f>H82/$H$86</f>
        <v>#DIV/0!</v>
      </c>
      <c r="J82" s="112"/>
      <c r="AQ82" s="3"/>
      <c r="AR82" s="3"/>
    </row>
    <row r="83" spans="1:44" s="1" customFormat="1" ht="14.4" customHeight="1" x14ac:dyDescent="0.3">
      <c r="D83" s="132" t="s">
        <v>36</v>
      </c>
      <c r="E83" s="133"/>
      <c r="F83" s="133"/>
      <c r="G83" s="133"/>
      <c r="H83" s="133"/>
      <c r="I83" s="133"/>
      <c r="J83" s="134"/>
      <c r="AQ83" s="3"/>
      <c r="AR83" s="3"/>
    </row>
    <row r="84" spans="1:44" s="1" customFormat="1" ht="14.4" customHeight="1" x14ac:dyDescent="0.3">
      <c r="D84" s="175" t="s">
        <v>37</v>
      </c>
      <c r="E84" s="176"/>
      <c r="F84" s="176"/>
      <c r="G84" s="177"/>
      <c r="H84" s="32"/>
      <c r="I84" s="173"/>
      <c r="J84" s="174"/>
      <c r="AQ84" s="3"/>
      <c r="AR84" s="3"/>
    </row>
    <row r="85" spans="1:44" s="1" customFormat="1" ht="14.4" customHeight="1" x14ac:dyDescent="0.3">
      <c r="D85" s="178" t="s">
        <v>34</v>
      </c>
      <c r="E85" s="179"/>
      <c r="F85" s="179"/>
      <c r="G85" s="180"/>
      <c r="H85" s="83">
        <f>SUM(H84)</f>
        <v>0</v>
      </c>
      <c r="I85" s="99" t="e">
        <f>H85/$H$86</f>
        <v>#DIV/0!</v>
      </c>
      <c r="J85" s="100"/>
      <c r="AQ85" s="3"/>
      <c r="AR85" s="3"/>
    </row>
    <row r="86" spans="1:44" x14ac:dyDescent="0.3">
      <c r="D86" s="108" t="s">
        <v>15</v>
      </c>
      <c r="E86" s="109"/>
      <c r="F86" s="109"/>
      <c r="G86" s="110"/>
      <c r="H86" s="18">
        <f>H77+H82+H85</f>
        <v>0</v>
      </c>
      <c r="I86" s="111"/>
      <c r="J86" s="112"/>
    </row>
    <row r="87" spans="1:44" x14ac:dyDescent="0.3">
      <c r="D87" s="108" t="s">
        <v>126</v>
      </c>
      <c r="E87" s="109"/>
      <c r="F87" s="109"/>
      <c r="G87" s="110"/>
      <c r="H87" s="18">
        <f>H86-H68</f>
        <v>0</v>
      </c>
      <c r="I87" s="111"/>
      <c r="J87" s="112"/>
    </row>
    <row r="88" spans="1:44" s="20" customFormat="1" ht="3" customHeight="1" x14ac:dyDescent="0.3">
      <c r="A88" s="1"/>
      <c r="B88" s="1"/>
      <c r="C88" s="1"/>
      <c r="D88" s="19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</row>
    <row r="89" spans="1:44" s="20" customFormat="1" x14ac:dyDescent="0.3">
      <c r="A89" s="1"/>
      <c r="B89" s="1"/>
      <c r="C89" s="1"/>
      <c r="D89" s="19"/>
      <c r="H89" s="21"/>
      <c r="I89" s="22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</row>
    <row r="90" spans="1:44" x14ac:dyDescent="0.3">
      <c r="D90" s="155" t="s">
        <v>38</v>
      </c>
      <c r="E90" s="155"/>
      <c r="F90" s="155"/>
      <c r="G90" s="155"/>
      <c r="H90" s="155"/>
      <c r="I90" s="155"/>
      <c r="J90" s="155"/>
    </row>
    <row r="91" spans="1:44" ht="7.95" customHeight="1" x14ac:dyDescent="0.3">
      <c r="D91" s="189"/>
      <c r="E91" s="189"/>
      <c r="F91" s="189"/>
      <c r="G91" s="189"/>
      <c r="H91" s="189"/>
      <c r="I91" s="189"/>
      <c r="J91" s="189"/>
    </row>
    <row r="92" spans="1:44" ht="27" customHeight="1" x14ac:dyDescent="0.3">
      <c r="D92" s="116" t="s">
        <v>39</v>
      </c>
      <c r="E92" s="116"/>
      <c r="F92" s="116"/>
      <c r="G92" s="116"/>
      <c r="H92" s="116"/>
      <c r="I92" s="116"/>
      <c r="J92" s="116"/>
    </row>
    <row r="93" spans="1:44" x14ac:dyDescent="0.3">
      <c r="D93" s="24"/>
      <c r="AQ93" s="25"/>
      <c r="AR93" s="25"/>
    </row>
    <row r="94" spans="1:44" x14ac:dyDescent="0.3">
      <c r="D94" s="181"/>
      <c r="E94" s="181"/>
      <c r="F94" s="26"/>
      <c r="G94" s="182"/>
      <c r="H94" s="182"/>
      <c r="I94" s="182"/>
      <c r="AQ94" s="1"/>
      <c r="AR94" s="1"/>
    </row>
    <row r="95" spans="1:44" x14ac:dyDescent="0.3">
      <c r="D95" s="27" t="s">
        <v>40</v>
      </c>
      <c r="E95" s="27"/>
      <c r="G95" s="113"/>
      <c r="H95" s="113"/>
      <c r="I95" s="113"/>
      <c r="AQ95" s="1"/>
      <c r="AR95" s="1"/>
    </row>
    <row r="96" spans="1:44" ht="7.95" customHeight="1" x14ac:dyDescent="0.3">
      <c r="D96" s="26"/>
      <c r="E96" s="26"/>
      <c r="F96" s="26"/>
      <c r="G96" s="26"/>
      <c r="H96" s="28"/>
      <c r="I96" s="28"/>
      <c r="AQ96" s="1"/>
      <c r="AR96" s="1"/>
    </row>
    <row r="97" spans="1:42" x14ac:dyDescent="0.3">
      <c r="D97" s="183"/>
      <c r="E97" s="183"/>
      <c r="F97" s="28"/>
      <c r="G97" s="184"/>
      <c r="H97" s="184"/>
      <c r="I97" s="184"/>
    </row>
    <row r="98" spans="1:42" s="20" customFormat="1" x14ac:dyDescent="0.3">
      <c r="A98" s="1"/>
      <c r="B98" s="1"/>
      <c r="C98" s="1"/>
      <c r="D98" s="115" t="s">
        <v>41</v>
      </c>
      <c r="E98" s="115"/>
      <c r="F98" s="36"/>
      <c r="G98" s="114" t="s">
        <v>42</v>
      </c>
      <c r="H98" s="114"/>
      <c r="I98" s="114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</row>
    <row r="99" spans="1:42" s="25" customFormat="1" ht="27" customHeight="1" x14ac:dyDescent="0.3">
      <c r="A99" s="1"/>
      <c r="B99" s="1"/>
      <c r="C99" s="1"/>
      <c r="D99" s="116"/>
      <c r="E99" s="116"/>
      <c r="F99" s="116"/>
      <c r="G99" s="116"/>
      <c r="H99" s="116"/>
      <c r="I99" s="116"/>
      <c r="J99" s="116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</row>
    <row r="100" spans="1:42" s="1" customFormat="1" x14ac:dyDescent="0.3">
      <c r="D100" s="37"/>
      <c r="E100" s="37"/>
      <c r="F100" s="37"/>
      <c r="G100" s="37"/>
      <c r="H100" s="37"/>
      <c r="I100" s="37"/>
      <c r="J100" s="37"/>
    </row>
    <row r="101" spans="1:42" s="1" customFormat="1" x14ac:dyDescent="0.3">
      <c r="D101" s="155" t="s">
        <v>43</v>
      </c>
      <c r="E101" s="155"/>
      <c r="F101" s="155"/>
      <c r="G101" s="155"/>
      <c r="H101" s="155"/>
      <c r="I101" s="155"/>
      <c r="J101" s="155"/>
    </row>
    <row r="102" spans="1:42" s="1" customFormat="1" x14ac:dyDescent="0.3">
      <c r="D102" s="116" t="s">
        <v>44</v>
      </c>
      <c r="E102" s="116"/>
      <c r="F102" s="116"/>
      <c r="G102" s="116"/>
      <c r="H102" s="116"/>
      <c r="I102" s="37"/>
      <c r="J102" s="37"/>
    </row>
    <row r="103" spans="1:42" s="1" customFormat="1" x14ac:dyDescent="0.3">
      <c r="D103" s="116" t="s">
        <v>45</v>
      </c>
      <c r="E103" s="116"/>
      <c r="F103" s="116"/>
      <c r="G103" s="116"/>
      <c r="H103" s="116"/>
      <c r="I103" s="29"/>
      <c r="J103" s="29"/>
    </row>
    <row r="104" spans="1:42" s="1" customFormat="1" x14ac:dyDescent="0.3">
      <c r="D104" s="116" t="s">
        <v>46</v>
      </c>
      <c r="E104" s="116"/>
      <c r="F104" s="116"/>
      <c r="G104" s="116"/>
      <c r="H104" s="116"/>
      <c r="I104" s="38"/>
      <c r="J104" s="38"/>
    </row>
    <row r="105" spans="1:42" s="1" customFormat="1" x14ac:dyDescent="0.3">
      <c r="D105" s="117" t="s">
        <v>47</v>
      </c>
      <c r="E105" s="117"/>
      <c r="F105" s="117"/>
      <c r="G105" s="117"/>
      <c r="H105" s="117"/>
      <c r="I105" s="3"/>
      <c r="J105" s="3"/>
    </row>
    <row r="106" spans="1:42" s="1" customFormat="1" x14ac:dyDescent="0.3"/>
    <row r="107" spans="1:42" s="1" customFormat="1" x14ac:dyDescent="0.3"/>
    <row r="108" spans="1:42" s="1" customFormat="1" x14ac:dyDescent="0.3"/>
    <row r="109" spans="1:42" s="1" customFormat="1" x14ac:dyDescent="0.3"/>
    <row r="110" spans="1:42" s="1" customFormat="1" x14ac:dyDescent="0.3"/>
    <row r="111" spans="1:42" s="1" customFormat="1" x14ac:dyDescent="0.3"/>
    <row r="112" spans="1:42" s="1" customFormat="1" x14ac:dyDescent="0.3"/>
    <row r="113" s="1" customFormat="1" x14ac:dyDescent="0.3"/>
    <row r="114" s="1" customFormat="1" x14ac:dyDescent="0.3"/>
    <row r="115" s="1" customFormat="1" x14ac:dyDescent="0.3"/>
    <row r="116" s="1" customFormat="1" x14ac:dyDescent="0.3"/>
    <row r="117" s="1" customFormat="1" x14ac:dyDescent="0.3"/>
    <row r="118" s="1" customFormat="1" x14ac:dyDescent="0.3"/>
    <row r="119" s="1" customFormat="1" x14ac:dyDescent="0.3"/>
    <row r="120" s="1" customFormat="1" x14ac:dyDescent="0.3"/>
    <row r="121" s="1" customFormat="1" x14ac:dyDescent="0.3"/>
    <row r="122" s="1" customFormat="1" x14ac:dyDescent="0.3"/>
    <row r="123" s="1" customFormat="1" x14ac:dyDescent="0.3"/>
    <row r="124" s="1" customFormat="1" x14ac:dyDescent="0.3"/>
    <row r="125" s="1" customFormat="1" x14ac:dyDescent="0.3"/>
    <row r="126" s="1" customFormat="1" x14ac:dyDescent="0.3"/>
    <row r="127" s="1" customFormat="1" x14ac:dyDescent="0.3"/>
    <row r="128" s="1" customFormat="1" x14ac:dyDescent="0.3"/>
    <row r="129" s="1" customFormat="1" x14ac:dyDescent="0.3"/>
    <row r="130" s="1" customFormat="1" x14ac:dyDescent="0.3"/>
    <row r="131" s="1" customFormat="1" x14ac:dyDescent="0.3"/>
    <row r="132" s="1" customFormat="1" x14ac:dyDescent="0.3"/>
    <row r="133" s="1" customFormat="1" x14ac:dyDescent="0.3"/>
    <row r="134" s="1" customFormat="1" x14ac:dyDescent="0.3"/>
    <row r="135" s="1" customFormat="1" x14ac:dyDescent="0.3"/>
    <row r="136" s="1" customFormat="1" x14ac:dyDescent="0.3"/>
    <row r="137" s="1" customFormat="1" x14ac:dyDescent="0.3"/>
    <row r="138" s="1" customFormat="1" x14ac:dyDescent="0.3"/>
    <row r="139" s="1" customFormat="1" x14ac:dyDescent="0.3"/>
    <row r="140" s="1" customFormat="1" x14ac:dyDescent="0.3"/>
    <row r="141" s="1" customFormat="1" x14ac:dyDescent="0.3"/>
    <row r="142" s="1" customFormat="1" x14ac:dyDescent="0.3"/>
    <row r="143" s="1" customFormat="1" x14ac:dyDescent="0.3"/>
    <row r="144" s="1" customFormat="1" x14ac:dyDescent="0.3"/>
    <row r="145" s="1" customFormat="1" x14ac:dyDescent="0.3"/>
    <row r="146" s="1" customFormat="1" x14ac:dyDescent="0.3"/>
    <row r="147" s="1" customFormat="1" x14ac:dyDescent="0.3"/>
    <row r="148" s="1" customFormat="1" x14ac:dyDescent="0.3"/>
    <row r="149" s="1" customFormat="1" x14ac:dyDescent="0.3"/>
    <row r="150" s="1" customFormat="1" x14ac:dyDescent="0.3"/>
    <row r="151" s="1" customFormat="1" x14ac:dyDescent="0.3"/>
    <row r="152" s="1" customFormat="1" x14ac:dyDescent="0.3"/>
    <row r="153" s="1" customFormat="1" x14ac:dyDescent="0.3"/>
    <row r="154" s="1" customFormat="1" x14ac:dyDescent="0.3"/>
    <row r="155" s="1" customFormat="1" x14ac:dyDescent="0.3"/>
    <row r="156" s="1" customFormat="1" x14ac:dyDescent="0.3"/>
    <row r="157" s="1" customFormat="1" x14ac:dyDescent="0.3"/>
    <row r="158" s="1" customFormat="1" x14ac:dyDescent="0.3"/>
    <row r="159" s="1" customFormat="1" x14ac:dyDescent="0.3"/>
    <row r="160" s="1" customFormat="1" x14ac:dyDescent="0.3"/>
    <row r="161" s="1" customFormat="1" x14ac:dyDescent="0.3"/>
    <row r="162" s="1" customFormat="1" x14ac:dyDescent="0.3"/>
    <row r="163" s="1" customFormat="1" x14ac:dyDescent="0.3"/>
    <row r="164" s="1" customFormat="1" x14ac:dyDescent="0.3"/>
    <row r="165" s="1" customFormat="1" x14ac:dyDescent="0.3"/>
    <row r="166" s="1" customFormat="1" x14ac:dyDescent="0.3"/>
    <row r="167" s="1" customFormat="1" x14ac:dyDescent="0.3"/>
    <row r="168" s="1" customFormat="1" x14ac:dyDescent="0.3"/>
    <row r="169" s="1" customFormat="1" x14ac:dyDescent="0.3"/>
    <row r="170" s="1" customFormat="1" x14ac:dyDescent="0.3"/>
    <row r="171" s="1" customFormat="1" x14ac:dyDescent="0.3"/>
    <row r="172" s="1" customFormat="1" x14ac:dyDescent="0.3"/>
    <row r="173" s="1" customFormat="1" x14ac:dyDescent="0.3"/>
    <row r="174" s="1" customFormat="1" x14ac:dyDescent="0.3"/>
    <row r="175" s="1" customFormat="1" x14ac:dyDescent="0.3"/>
    <row r="176" s="1" customFormat="1" x14ac:dyDescent="0.3"/>
    <row r="177" s="1" customFormat="1" x14ac:dyDescent="0.3"/>
    <row r="178" s="1" customFormat="1" x14ac:dyDescent="0.3"/>
    <row r="179" s="1" customFormat="1" x14ac:dyDescent="0.3"/>
    <row r="180" s="1" customFormat="1" x14ac:dyDescent="0.3"/>
    <row r="181" s="1" customFormat="1" x14ac:dyDescent="0.3"/>
    <row r="182" s="1" customFormat="1" x14ac:dyDescent="0.3"/>
    <row r="183" s="1" customFormat="1" x14ac:dyDescent="0.3"/>
    <row r="184" s="1" customFormat="1" x14ac:dyDescent="0.3"/>
    <row r="185" s="1" customFormat="1" x14ac:dyDescent="0.3"/>
    <row r="186" s="1" customFormat="1" x14ac:dyDescent="0.3"/>
    <row r="187" s="1" customFormat="1" x14ac:dyDescent="0.3"/>
    <row r="188" s="1" customFormat="1" x14ac:dyDescent="0.3"/>
    <row r="189" s="1" customFormat="1" x14ac:dyDescent="0.3"/>
    <row r="190" s="1" customFormat="1" x14ac:dyDescent="0.3"/>
    <row r="191" s="1" customFormat="1" x14ac:dyDescent="0.3"/>
    <row r="192" s="1" customFormat="1" x14ac:dyDescent="0.3"/>
    <row r="193" s="1" customFormat="1" x14ac:dyDescent="0.3"/>
    <row r="194" s="1" customFormat="1" x14ac:dyDescent="0.3"/>
    <row r="195" s="1" customFormat="1" x14ac:dyDescent="0.3"/>
    <row r="196" s="1" customFormat="1" x14ac:dyDescent="0.3"/>
    <row r="197" s="1" customFormat="1" x14ac:dyDescent="0.3"/>
    <row r="198" s="1" customFormat="1" x14ac:dyDescent="0.3"/>
    <row r="199" s="1" customFormat="1" x14ac:dyDescent="0.3"/>
    <row r="200" s="1" customFormat="1" x14ac:dyDescent="0.3"/>
    <row r="201" s="1" customFormat="1" x14ac:dyDescent="0.3"/>
    <row r="202" s="1" customFormat="1" x14ac:dyDescent="0.3"/>
    <row r="203" s="1" customFormat="1" x14ac:dyDescent="0.3"/>
    <row r="204" s="1" customFormat="1" x14ac:dyDescent="0.3"/>
    <row r="205" s="1" customFormat="1" x14ac:dyDescent="0.3"/>
    <row r="206" s="1" customFormat="1" x14ac:dyDescent="0.3"/>
    <row r="207" s="1" customFormat="1" x14ac:dyDescent="0.3"/>
    <row r="208" s="1" customFormat="1" x14ac:dyDescent="0.3"/>
    <row r="209" s="1" customFormat="1" x14ac:dyDescent="0.3"/>
    <row r="210" s="1" customFormat="1" x14ac:dyDescent="0.3"/>
    <row r="211" s="1" customFormat="1" x14ac:dyDescent="0.3"/>
    <row r="212" s="1" customFormat="1" x14ac:dyDescent="0.3"/>
    <row r="213" s="1" customFormat="1" x14ac:dyDescent="0.3"/>
    <row r="214" s="1" customFormat="1" x14ac:dyDescent="0.3"/>
    <row r="215" s="1" customFormat="1" x14ac:dyDescent="0.3"/>
    <row r="216" s="1" customFormat="1" x14ac:dyDescent="0.3"/>
    <row r="217" s="1" customFormat="1" x14ac:dyDescent="0.3"/>
    <row r="218" s="1" customFormat="1" x14ac:dyDescent="0.3"/>
    <row r="219" s="1" customFormat="1" x14ac:dyDescent="0.3"/>
    <row r="220" s="1" customFormat="1" x14ac:dyDescent="0.3"/>
    <row r="221" s="1" customFormat="1" x14ac:dyDescent="0.3"/>
    <row r="222" s="1" customFormat="1" x14ac:dyDescent="0.3"/>
    <row r="223" s="1" customFormat="1" x14ac:dyDescent="0.3"/>
    <row r="224" s="1" customFormat="1" x14ac:dyDescent="0.3"/>
    <row r="225" s="1" customFormat="1" x14ac:dyDescent="0.3"/>
    <row r="226" s="1" customFormat="1" x14ac:dyDescent="0.3"/>
    <row r="227" s="1" customFormat="1" x14ac:dyDescent="0.3"/>
    <row r="228" s="1" customFormat="1" x14ac:dyDescent="0.3"/>
    <row r="229" s="1" customFormat="1" x14ac:dyDescent="0.3"/>
    <row r="230" s="1" customFormat="1" x14ac:dyDescent="0.3"/>
    <row r="231" s="1" customFormat="1" x14ac:dyDescent="0.3"/>
    <row r="232" s="1" customFormat="1" x14ac:dyDescent="0.3"/>
    <row r="233" s="1" customFormat="1" x14ac:dyDescent="0.3"/>
    <row r="234" s="1" customFormat="1" x14ac:dyDescent="0.3"/>
    <row r="235" s="1" customFormat="1" x14ac:dyDescent="0.3"/>
    <row r="236" s="1" customFormat="1" x14ac:dyDescent="0.3"/>
    <row r="237" s="1" customFormat="1" x14ac:dyDescent="0.3"/>
    <row r="238" s="1" customFormat="1" x14ac:dyDescent="0.3"/>
    <row r="239" s="1" customFormat="1" x14ac:dyDescent="0.3"/>
    <row r="240" s="1" customFormat="1" x14ac:dyDescent="0.3"/>
    <row r="241" s="1" customFormat="1" x14ac:dyDescent="0.3"/>
    <row r="242" s="1" customFormat="1" x14ac:dyDescent="0.3"/>
    <row r="243" s="1" customFormat="1" x14ac:dyDescent="0.3"/>
    <row r="244" s="1" customFormat="1" x14ac:dyDescent="0.3"/>
    <row r="245" s="1" customFormat="1" x14ac:dyDescent="0.3"/>
    <row r="246" s="1" customFormat="1" x14ac:dyDescent="0.3"/>
    <row r="247" s="1" customFormat="1" x14ac:dyDescent="0.3"/>
    <row r="248" s="1" customFormat="1" x14ac:dyDescent="0.3"/>
    <row r="249" s="1" customFormat="1" x14ac:dyDescent="0.3"/>
    <row r="250" s="1" customFormat="1" x14ac:dyDescent="0.3"/>
    <row r="251" s="1" customFormat="1" x14ac:dyDescent="0.3"/>
    <row r="252" s="1" customFormat="1" x14ac:dyDescent="0.3"/>
    <row r="253" s="1" customFormat="1" x14ac:dyDescent="0.3"/>
    <row r="254" s="1" customFormat="1" x14ac:dyDescent="0.3"/>
    <row r="255" s="1" customFormat="1" x14ac:dyDescent="0.3"/>
    <row r="256" s="1" customFormat="1" x14ac:dyDescent="0.3"/>
    <row r="257" s="1" customFormat="1" x14ac:dyDescent="0.3"/>
    <row r="258" s="1" customFormat="1" x14ac:dyDescent="0.3"/>
    <row r="259" s="1" customFormat="1" x14ac:dyDescent="0.3"/>
    <row r="260" s="1" customFormat="1" x14ac:dyDescent="0.3"/>
    <row r="261" s="1" customFormat="1" x14ac:dyDescent="0.3"/>
    <row r="262" s="1" customFormat="1" x14ac:dyDescent="0.3"/>
    <row r="263" s="1" customFormat="1" x14ac:dyDescent="0.3"/>
    <row r="264" s="1" customFormat="1" x14ac:dyDescent="0.3"/>
    <row r="265" s="1" customFormat="1" x14ac:dyDescent="0.3"/>
    <row r="266" s="1" customFormat="1" x14ac:dyDescent="0.3"/>
    <row r="267" s="1" customFormat="1" x14ac:dyDescent="0.3"/>
    <row r="268" s="1" customFormat="1" x14ac:dyDescent="0.3"/>
    <row r="269" s="1" customFormat="1" x14ac:dyDescent="0.3"/>
    <row r="270" s="1" customFormat="1" x14ac:dyDescent="0.3"/>
    <row r="271" s="1" customFormat="1" x14ac:dyDescent="0.3"/>
    <row r="272" s="1" customFormat="1" x14ac:dyDescent="0.3"/>
    <row r="273" s="1" customFormat="1" x14ac:dyDescent="0.3"/>
    <row r="274" s="1" customFormat="1" x14ac:dyDescent="0.3"/>
    <row r="275" s="1" customFormat="1" x14ac:dyDescent="0.3"/>
    <row r="276" s="1" customFormat="1" x14ac:dyDescent="0.3"/>
    <row r="277" s="1" customFormat="1" x14ac:dyDescent="0.3"/>
    <row r="278" s="1" customFormat="1" x14ac:dyDescent="0.3"/>
    <row r="279" s="1" customFormat="1" x14ac:dyDescent="0.3"/>
    <row r="280" s="1" customFormat="1" x14ac:dyDescent="0.3"/>
    <row r="281" s="1" customFormat="1" x14ac:dyDescent="0.3"/>
    <row r="282" s="1" customFormat="1" x14ac:dyDescent="0.3"/>
    <row r="283" s="1" customFormat="1" x14ac:dyDescent="0.3"/>
    <row r="284" s="1" customFormat="1" x14ac:dyDescent="0.3"/>
    <row r="285" s="1" customFormat="1" x14ac:dyDescent="0.3"/>
    <row r="286" s="1" customFormat="1" x14ac:dyDescent="0.3"/>
    <row r="287" s="1" customFormat="1" x14ac:dyDescent="0.3"/>
    <row r="288" s="1" customFormat="1" x14ac:dyDescent="0.3"/>
    <row r="289" s="1" customFormat="1" x14ac:dyDescent="0.3"/>
    <row r="290" s="1" customFormat="1" x14ac:dyDescent="0.3"/>
    <row r="291" s="1" customFormat="1" x14ac:dyDescent="0.3"/>
    <row r="292" s="1" customFormat="1" x14ac:dyDescent="0.3"/>
    <row r="293" s="1" customFormat="1" x14ac:dyDescent="0.3"/>
    <row r="294" s="1" customFormat="1" x14ac:dyDescent="0.3"/>
    <row r="295" s="1" customFormat="1" x14ac:dyDescent="0.3"/>
    <row r="296" s="1" customFormat="1" x14ac:dyDescent="0.3"/>
    <row r="297" s="1" customFormat="1" x14ac:dyDescent="0.3"/>
    <row r="298" s="1" customFormat="1" x14ac:dyDescent="0.3"/>
    <row r="299" s="1" customFormat="1" x14ac:dyDescent="0.3"/>
    <row r="300" s="1" customFormat="1" x14ac:dyDescent="0.3"/>
    <row r="301" s="1" customFormat="1" x14ac:dyDescent="0.3"/>
    <row r="302" s="1" customFormat="1" x14ac:dyDescent="0.3"/>
    <row r="303" s="1" customFormat="1" x14ac:dyDescent="0.3"/>
    <row r="304" s="1" customFormat="1" x14ac:dyDescent="0.3"/>
    <row r="305" s="1" customFormat="1" x14ac:dyDescent="0.3"/>
    <row r="306" s="1" customFormat="1" x14ac:dyDescent="0.3"/>
    <row r="307" s="1" customFormat="1" x14ac:dyDescent="0.3"/>
    <row r="308" s="1" customFormat="1" x14ac:dyDescent="0.3"/>
    <row r="309" s="1" customFormat="1" x14ac:dyDescent="0.3"/>
    <row r="310" s="1" customFormat="1" x14ac:dyDescent="0.3"/>
    <row r="311" s="1" customFormat="1" x14ac:dyDescent="0.3"/>
    <row r="312" s="1" customFormat="1" x14ac:dyDescent="0.3"/>
    <row r="313" s="1" customFormat="1" x14ac:dyDescent="0.3"/>
    <row r="314" s="1" customFormat="1" x14ac:dyDescent="0.3"/>
    <row r="315" s="1" customFormat="1" x14ac:dyDescent="0.3"/>
    <row r="316" s="1" customFormat="1" x14ac:dyDescent="0.3"/>
    <row r="317" s="1" customFormat="1" x14ac:dyDescent="0.3"/>
    <row r="318" s="1" customFormat="1" x14ac:dyDescent="0.3"/>
    <row r="319" s="1" customFormat="1" x14ac:dyDescent="0.3"/>
    <row r="320" s="1" customFormat="1" x14ac:dyDescent="0.3"/>
    <row r="321" s="1" customFormat="1" x14ac:dyDescent="0.3"/>
    <row r="322" s="1" customFormat="1" x14ac:dyDescent="0.3"/>
    <row r="323" s="1" customFormat="1" x14ac:dyDescent="0.3"/>
    <row r="324" s="1" customFormat="1" x14ac:dyDescent="0.3"/>
    <row r="325" s="1" customFormat="1" x14ac:dyDescent="0.3"/>
    <row r="326" s="1" customFormat="1" x14ac:dyDescent="0.3"/>
    <row r="327" s="1" customFormat="1" x14ac:dyDescent="0.3"/>
    <row r="328" s="1" customFormat="1" x14ac:dyDescent="0.3"/>
    <row r="329" s="1" customFormat="1" x14ac:dyDescent="0.3"/>
    <row r="330" s="1" customFormat="1" x14ac:dyDescent="0.3"/>
    <row r="331" s="1" customFormat="1" x14ac:dyDescent="0.3"/>
    <row r="332" s="1" customFormat="1" x14ac:dyDescent="0.3"/>
    <row r="333" s="1" customFormat="1" x14ac:dyDescent="0.3"/>
    <row r="334" s="1" customFormat="1" x14ac:dyDescent="0.3"/>
    <row r="335" s="1" customFormat="1" x14ac:dyDescent="0.3"/>
    <row r="336" s="1" customFormat="1" x14ac:dyDescent="0.3"/>
    <row r="337" s="1" customFormat="1" x14ac:dyDescent="0.3"/>
    <row r="338" s="1" customFormat="1" x14ac:dyDescent="0.3"/>
    <row r="339" s="1" customFormat="1" x14ac:dyDescent="0.3"/>
    <row r="340" s="1" customFormat="1" x14ac:dyDescent="0.3"/>
    <row r="341" s="1" customFormat="1" x14ac:dyDescent="0.3"/>
    <row r="342" s="1" customFormat="1" x14ac:dyDescent="0.3"/>
    <row r="343" s="1" customFormat="1" x14ac:dyDescent="0.3"/>
    <row r="344" s="1" customFormat="1" x14ac:dyDescent="0.3"/>
    <row r="345" s="1" customFormat="1" x14ac:dyDescent="0.3"/>
    <row r="346" s="1" customFormat="1" x14ac:dyDescent="0.3"/>
    <row r="347" s="1" customFormat="1" x14ac:dyDescent="0.3"/>
    <row r="348" s="1" customFormat="1" x14ac:dyDescent="0.3"/>
    <row r="349" s="1" customFormat="1" x14ac:dyDescent="0.3"/>
    <row r="350" s="1" customFormat="1" x14ac:dyDescent="0.3"/>
    <row r="351" s="1" customFormat="1" x14ac:dyDescent="0.3"/>
    <row r="352" s="1" customFormat="1" x14ac:dyDescent="0.3"/>
    <row r="353" s="1" customFormat="1" x14ac:dyDescent="0.3"/>
    <row r="354" s="1" customFormat="1" x14ac:dyDescent="0.3"/>
    <row r="355" s="1" customFormat="1" x14ac:dyDescent="0.3"/>
    <row r="356" s="1" customFormat="1" x14ac:dyDescent="0.3"/>
    <row r="357" s="1" customFormat="1" x14ac:dyDescent="0.3"/>
    <row r="358" s="1" customFormat="1" x14ac:dyDescent="0.3"/>
    <row r="359" s="1" customFormat="1" x14ac:dyDescent="0.3"/>
    <row r="360" s="1" customFormat="1" x14ac:dyDescent="0.3"/>
    <row r="361" s="1" customFormat="1" x14ac:dyDescent="0.3"/>
    <row r="362" s="1" customFormat="1" x14ac:dyDescent="0.3"/>
    <row r="363" s="1" customFormat="1" x14ac:dyDescent="0.3"/>
    <row r="364" s="1" customFormat="1" x14ac:dyDescent="0.3"/>
    <row r="365" s="1" customFormat="1" x14ac:dyDescent="0.3"/>
    <row r="366" s="1" customFormat="1" x14ac:dyDescent="0.3"/>
    <row r="367" s="1" customFormat="1" x14ac:dyDescent="0.3"/>
    <row r="368" s="1" customFormat="1" x14ac:dyDescent="0.3"/>
    <row r="369" s="1" customFormat="1" x14ac:dyDescent="0.3"/>
    <row r="370" s="1" customFormat="1" x14ac:dyDescent="0.3"/>
    <row r="371" s="1" customFormat="1" x14ac:dyDescent="0.3"/>
    <row r="372" s="1" customFormat="1" x14ac:dyDescent="0.3"/>
    <row r="373" s="1" customFormat="1" x14ac:dyDescent="0.3"/>
    <row r="374" s="1" customFormat="1" x14ac:dyDescent="0.3"/>
    <row r="375" s="1" customFormat="1" x14ac:dyDescent="0.3"/>
    <row r="376" s="1" customFormat="1" x14ac:dyDescent="0.3"/>
    <row r="377" s="1" customFormat="1" x14ac:dyDescent="0.3"/>
    <row r="378" s="1" customFormat="1" x14ac:dyDescent="0.3"/>
    <row r="379" s="1" customFormat="1" x14ac:dyDescent="0.3"/>
    <row r="380" s="1" customFormat="1" x14ac:dyDescent="0.3"/>
    <row r="381" s="1" customFormat="1" x14ac:dyDescent="0.3"/>
    <row r="382" s="1" customFormat="1" x14ac:dyDescent="0.3"/>
    <row r="383" s="1" customFormat="1" x14ac:dyDescent="0.3"/>
    <row r="384" s="1" customFormat="1" x14ac:dyDescent="0.3"/>
    <row r="385" s="1" customFormat="1" x14ac:dyDescent="0.3"/>
    <row r="386" s="1" customFormat="1" x14ac:dyDescent="0.3"/>
    <row r="387" s="1" customFormat="1" x14ac:dyDescent="0.3"/>
    <row r="388" s="1" customFormat="1" x14ac:dyDescent="0.3"/>
    <row r="389" s="1" customFormat="1" x14ac:dyDescent="0.3"/>
    <row r="390" s="1" customFormat="1" x14ac:dyDescent="0.3"/>
    <row r="391" s="1" customFormat="1" x14ac:dyDescent="0.3"/>
    <row r="392" s="1" customFormat="1" x14ac:dyDescent="0.3"/>
    <row r="393" s="1" customFormat="1" x14ac:dyDescent="0.3"/>
    <row r="394" s="1" customFormat="1" x14ac:dyDescent="0.3"/>
    <row r="395" s="1" customFormat="1" x14ac:dyDescent="0.3"/>
    <row r="396" s="1" customFormat="1" x14ac:dyDescent="0.3"/>
    <row r="397" s="1" customFormat="1" x14ac:dyDescent="0.3"/>
    <row r="398" s="1" customFormat="1" x14ac:dyDescent="0.3"/>
    <row r="399" s="1" customFormat="1" x14ac:dyDescent="0.3"/>
    <row r="400" s="1" customFormat="1" x14ac:dyDescent="0.3"/>
    <row r="401" s="1" customFormat="1" x14ac:dyDescent="0.3"/>
    <row r="402" s="1" customFormat="1" x14ac:dyDescent="0.3"/>
    <row r="403" s="1" customFormat="1" x14ac:dyDescent="0.3"/>
    <row r="404" s="1" customFormat="1" x14ac:dyDescent="0.3"/>
    <row r="405" s="1" customFormat="1" x14ac:dyDescent="0.3"/>
    <row r="406" s="1" customFormat="1" x14ac:dyDescent="0.3"/>
    <row r="407" s="1" customFormat="1" x14ac:dyDescent="0.3"/>
    <row r="408" s="1" customFormat="1" x14ac:dyDescent="0.3"/>
    <row r="409" s="1" customFormat="1" x14ac:dyDescent="0.3"/>
    <row r="410" s="1" customFormat="1" x14ac:dyDescent="0.3"/>
    <row r="411" s="1" customFormat="1" x14ac:dyDescent="0.3"/>
    <row r="412" s="1" customFormat="1" x14ac:dyDescent="0.3"/>
    <row r="413" s="1" customFormat="1" x14ac:dyDescent="0.3"/>
    <row r="414" s="1" customFormat="1" x14ac:dyDescent="0.3"/>
    <row r="415" s="1" customFormat="1" x14ac:dyDescent="0.3"/>
    <row r="416" s="1" customFormat="1" x14ac:dyDescent="0.3"/>
    <row r="417" s="1" customFormat="1" x14ac:dyDescent="0.3"/>
    <row r="418" s="1" customFormat="1" x14ac:dyDescent="0.3"/>
    <row r="419" s="1" customFormat="1" x14ac:dyDescent="0.3"/>
    <row r="420" s="1" customFormat="1" x14ac:dyDescent="0.3"/>
    <row r="421" s="1" customFormat="1" x14ac:dyDescent="0.3"/>
    <row r="422" s="1" customFormat="1" x14ac:dyDescent="0.3"/>
    <row r="423" s="1" customFormat="1" x14ac:dyDescent="0.3"/>
    <row r="424" s="1" customFormat="1" x14ac:dyDescent="0.3"/>
    <row r="425" s="1" customFormat="1" x14ac:dyDescent="0.3"/>
    <row r="426" s="1" customFormat="1" x14ac:dyDescent="0.3"/>
    <row r="427" s="1" customFormat="1" x14ac:dyDescent="0.3"/>
    <row r="428" s="1" customFormat="1" x14ac:dyDescent="0.3"/>
    <row r="429" s="1" customFormat="1" x14ac:dyDescent="0.3"/>
    <row r="430" s="1" customFormat="1" x14ac:dyDescent="0.3"/>
    <row r="431" s="1" customFormat="1" x14ac:dyDescent="0.3"/>
    <row r="432" s="1" customFormat="1" x14ac:dyDescent="0.3"/>
    <row r="433" s="1" customFormat="1" x14ac:dyDescent="0.3"/>
    <row r="434" s="1" customFormat="1" x14ac:dyDescent="0.3"/>
    <row r="435" s="1" customFormat="1" x14ac:dyDescent="0.3"/>
    <row r="436" s="1" customFormat="1" x14ac:dyDescent="0.3"/>
    <row r="437" s="1" customFormat="1" x14ac:dyDescent="0.3"/>
    <row r="438" s="1" customFormat="1" x14ac:dyDescent="0.3"/>
    <row r="439" s="1" customFormat="1" x14ac:dyDescent="0.3"/>
    <row r="440" s="1" customFormat="1" x14ac:dyDescent="0.3"/>
    <row r="441" s="1" customFormat="1" x14ac:dyDescent="0.3"/>
    <row r="442" s="1" customFormat="1" x14ac:dyDescent="0.3"/>
    <row r="443" s="1" customFormat="1" x14ac:dyDescent="0.3"/>
    <row r="444" s="1" customFormat="1" x14ac:dyDescent="0.3"/>
    <row r="445" s="1" customFormat="1" x14ac:dyDescent="0.3"/>
    <row r="446" s="1" customFormat="1" x14ac:dyDescent="0.3"/>
    <row r="447" s="1" customFormat="1" x14ac:dyDescent="0.3"/>
    <row r="448" s="1" customFormat="1" x14ac:dyDescent="0.3"/>
    <row r="449" s="1" customFormat="1" x14ac:dyDescent="0.3"/>
    <row r="450" s="1" customFormat="1" x14ac:dyDescent="0.3"/>
    <row r="451" s="1" customFormat="1" x14ac:dyDescent="0.3"/>
    <row r="452" s="1" customFormat="1" x14ac:dyDescent="0.3"/>
    <row r="453" s="1" customFormat="1" x14ac:dyDescent="0.3"/>
    <row r="454" s="1" customFormat="1" x14ac:dyDescent="0.3"/>
    <row r="455" s="1" customFormat="1" x14ac:dyDescent="0.3"/>
    <row r="456" s="1" customFormat="1" x14ac:dyDescent="0.3"/>
    <row r="457" s="1" customFormat="1" x14ac:dyDescent="0.3"/>
    <row r="458" s="1" customFormat="1" x14ac:dyDescent="0.3"/>
    <row r="459" s="1" customFormat="1" x14ac:dyDescent="0.3"/>
    <row r="460" s="1" customFormat="1" x14ac:dyDescent="0.3"/>
    <row r="461" s="1" customFormat="1" x14ac:dyDescent="0.3"/>
    <row r="462" s="1" customFormat="1" x14ac:dyDescent="0.3"/>
    <row r="463" s="1" customFormat="1" x14ac:dyDescent="0.3"/>
    <row r="464" s="1" customFormat="1" x14ac:dyDescent="0.3"/>
    <row r="465" s="1" customFormat="1" x14ac:dyDescent="0.3"/>
    <row r="466" s="1" customFormat="1" x14ac:dyDescent="0.3"/>
    <row r="467" s="1" customFormat="1" x14ac:dyDescent="0.3"/>
    <row r="468" s="1" customFormat="1" x14ac:dyDescent="0.3"/>
    <row r="469" s="1" customFormat="1" x14ac:dyDescent="0.3"/>
    <row r="470" s="1" customFormat="1" x14ac:dyDescent="0.3"/>
    <row r="471" s="1" customFormat="1" x14ac:dyDescent="0.3"/>
    <row r="472" s="1" customFormat="1" x14ac:dyDescent="0.3"/>
    <row r="473" s="1" customFormat="1" x14ac:dyDescent="0.3"/>
    <row r="474" s="1" customFormat="1" x14ac:dyDescent="0.3"/>
    <row r="475" s="1" customFormat="1" x14ac:dyDescent="0.3"/>
    <row r="476" s="1" customFormat="1" x14ac:dyDescent="0.3"/>
    <row r="477" s="1" customFormat="1" x14ac:dyDescent="0.3"/>
    <row r="478" s="1" customFormat="1" x14ac:dyDescent="0.3"/>
    <row r="479" s="1" customFormat="1" x14ac:dyDescent="0.3"/>
    <row r="480" s="1" customFormat="1" x14ac:dyDescent="0.3"/>
    <row r="481" s="1" customFormat="1" x14ac:dyDescent="0.3"/>
    <row r="482" s="1" customFormat="1" x14ac:dyDescent="0.3"/>
    <row r="483" s="1" customFormat="1" x14ac:dyDescent="0.3"/>
    <row r="484" s="1" customFormat="1" x14ac:dyDescent="0.3"/>
    <row r="485" s="1" customFormat="1" x14ac:dyDescent="0.3"/>
    <row r="486" s="1" customFormat="1" x14ac:dyDescent="0.3"/>
    <row r="487" s="1" customFormat="1" x14ac:dyDescent="0.3"/>
    <row r="488" s="1" customFormat="1" x14ac:dyDescent="0.3"/>
    <row r="489" s="1" customFormat="1" x14ac:dyDescent="0.3"/>
    <row r="490" s="1" customFormat="1" x14ac:dyDescent="0.3"/>
    <row r="491" s="1" customFormat="1" x14ac:dyDescent="0.3"/>
    <row r="492" s="1" customFormat="1" x14ac:dyDescent="0.3"/>
    <row r="493" s="1" customFormat="1" x14ac:dyDescent="0.3"/>
    <row r="494" s="1" customFormat="1" x14ac:dyDescent="0.3"/>
    <row r="495" s="1" customFormat="1" x14ac:dyDescent="0.3"/>
    <row r="496" s="1" customFormat="1" x14ac:dyDescent="0.3"/>
    <row r="497" s="1" customFormat="1" x14ac:dyDescent="0.3"/>
    <row r="498" s="1" customFormat="1" x14ac:dyDescent="0.3"/>
    <row r="499" s="1" customFormat="1" x14ac:dyDescent="0.3"/>
    <row r="500" s="1" customFormat="1" x14ac:dyDescent="0.3"/>
    <row r="501" s="1" customFormat="1" x14ac:dyDescent="0.3"/>
    <row r="502" s="1" customFormat="1" x14ac:dyDescent="0.3"/>
    <row r="503" s="1" customFormat="1" x14ac:dyDescent="0.3"/>
    <row r="504" s="1" customFormat="1" x14ac:dyDescent="0.3"/>
    <row r="505" s="1" customFormat="1" x14ac:dyDescent="0.3"/>
    <row r="506" s="1" customFormat="1" x14ac:dyDescent="0.3"/>
    <row r="507" s="1" customFormat="1" x14ac:dyDescent="0.3"/>
    <row r="508" s="1" customFormat="1" x14ac:dyDescent="0.3"/>
    <row r="509" s="1" customFormat="1" x14ac:dyDescent="0.3"/>
    <row r="510" s="1" customFormat="1" x14ac:dyDescent="0.3"/>
    <row r="511" s="1" customFormat="1" x14ac:dyDescent="0.3"/>
    <row r="512" s="1" customFormat="1" x14ac:dyDescent="0.3"/>
    <row r="513" s="1" customFormat="1" x14ac:dyDescent="0.3"/>
    <row r="514" s="1" customFormat="1" x14ac:dyDescent="0.3"/>
    <row r="515" s="1" customFormat="1" x14ac:dyDescent="0.3"/>
    <row r="516" s="1" customFormat="1" x14ac:dyDescent="0.3"/>
    <row r="517" s="1" customFormat="1" x14ac:dyDescent="0.3"/>
    <row r="518" s="1" customFormat="1" x14ac:dyDescent="0.3"/>
    <row r="519" s="1" customFormat="1" x14ac:dyDescent="0.3"/>
    <row r="520" s="1" customFormat="1" x14ac:dyDescent="0.3"/>
    <row r="521" s="1" customFormat="1" x14ac:dyDescent="0.3"/>
    <row r="522" s="1" customFormat="1" x14ac:dyDescent="0.3"/>
    <row r="523" s="1" customFormat="1" x14ac:dyDescent="0.3"/>
    <row r="524" s="1" customFormat="1" x14ac:dyDescent="0.3"/>
    <row r="525" s="1" customFormat="1" x14ac:dyDescent="0.3"/>
    <row r="526" s="1" customFormat="1" x14ac:dyDescent="0.3"/>
    <row r="527" s="1" customFormat="1" x14ac:dyDescent="0.3"/>
    <row r="528" s="1" customFormat="1" x14ac:dyDescent="0.3"/>
    <row r="529" s="1" customFormat="1" x14ac:dyDescent="0.3"/>
    <row r="530" s="1" customFormat="1" x14ac:dyDescent="0.3"/>
    <row r="531" s="1" customFormat="1" x14ac:dyDescent="0.3"/>
    <row r="532" s="1" customFormat="1" x14ac:dyDescent="0.3"/>
    <row r="533" s="1" customFormat="1" x14ac:dyDescent="0.3"/>
    <row r="534" s="1" customFormat="1" x14ac:dyDescent="0.3"/>
    <row r="535" s="1" customFormat="1" x14ac:dyDescent="0.3"/>
    <row r="536" s="1" customFormat="1" x14ac:dyDescent="0.3"/>
    <row r="537" s="1" customFormat="1" x14ac:dyDescent="0.3"/>
    <row r="538" s="1" customFormat="1" x14ac:dyDescent="0.3"/>
    <row r="539" s="1" customFormat="1" x14ac:dyDescent="0.3"/>
    <row r="540" s="1" customFormat="1" x14ac:dyDescent="0.3"/>
    <row r="541" s="1" customFormat="1" x14ac:dyDescent="0.3"/>
    <row r="542" s="1" customFormat="1" x14ac:dyDescent="0.3"/>
    <row r="543" s="1" customFormat="1" x14ac:dyDescent="0.3"/>
    <row r="544" s="1" customFormat="1" x14ac:dyDescent="0.3"/>
    <row r="545" s="1" customFormat="1" x14ac:dyDescent="0.3"/>
    <row r="546" s="1" customFormat="1" x14ac:dyDescent="0.3"/>
    <row r="547" s="1" customFormat="1" x14ac:dyDescent="0.3"/>
    <row r="548" s="1" customFormat="1" x14ac:dyDescent="0.3"/>
    <row r="549" s="1" customFormat="1" x14ac:dyDescent="0.3"/>
    <row r="550" s="1" customFormat="1" x14ac:dyDescent="0.3"/>
    <row r="551" s="1" customFormat="1" x14ac:dyDescent="0.3"/>
    <row r="552" s="1" customFormat="1" x14ac:dyDescent="0.3"/>
    <row r="553" s="1" customFormat="1" x14ac:dyDescent="0.3"/>
    <row r="554" s="1" customFormat="1" x14ac:dyDescent="0.3"/>
    <row r="555" s="1" customFormat="1" x14ac:dyDescent="0.3"/>
    <row r="556" s="1" customFormat="1" x14ac:dyDescent="0.3"/>
    <row r="557" s="1" customFormat="1" x14ac:dyDescent="0.3"/>
    <row r="558" s="1" customFormat="1" x14ac:dyDescent="0.3"/>
    <row r="559" s="1" customFormat="1" x14ac:dyDescent="0.3"/>
    <row r="560" s="1" customFormat="1" x14ac:dyDescent="0.3"/>
    <row r="561" s="1" customFormat="1" x14ac:dyDescent="0.3"/>
    <row r="562" s="1" customFormat="1" x14ac:dyDescent="0.3"/>
    <row r="563" s="1" customFormat="1" x14ac:dyDescent="0.3"/>
    <row r="564" s="1" customFormat="1" x14ac:dyDescent="0.3"/>
    <row r="565" s="1" customFormat="1" x14ac:dyDescent="0.3"/>
    <row r="566" s="1" customFormat="1" x14ac:dyDescent="0.3"/>
    <row r="567" s="1" customFormat="1" x14ac:dyDescent="0.3"/>
    <row r="568" s="1" customFormat="1" x14ac:dyDescent="0.3"/>
    <row r="569" s="1" customFormat="1" x14ac:dyDescent="0.3"/>
    <row r="570" s="1" customFormat="1" x14ac:dyDescent="0.3"/>
    <row r="571" s="1" customFormat="1" x14ac:dyDescent="0.3"/>
    <row r="572" s="1" customFormat="1" x14ac:dyDescent="0.3"/>
    <row r="573" s="1" customFormat="1" x14ac:dyDescent="0.3"/>
    <row r="574" s="1" customFormat="1" x14ac:dyDescent="0.3"/>
    <row r="575" s="1" customFormat="1" x14ac:dyDescent="0.3"/>
    <row r="576" s="1" customFormat="1" x14ac:dyDescent="0.3"/>
    <row r="577" s="1" customFormat="1" x14ac:dyDescent="0.3"/>
    <row r="578" s="1" customFormat="1" x14ac:dyDescent="0.3"/>
    <row r="579" s="1" customFormat="1" x14ac:dyDescent="0.3"/>
    <row r="580" s="1" customFormat="1" x14ac:dyDescent="0.3"/>
    <row r="581" s="1" customFormat="1" x14ac:dyDescent="0.3"/>
    <row r="582" s="1" customFormat="1" x14ac:dyDescent="0.3"/>
    <row r="583" s="1" customFormat="1" x14ac:dyDescent="0.3"/>
    <row r="584" s="1" customFormat="1" x14ac:dyDescent="0.3"/>
    <row r="585" s="1" customFormat="1" x14ac:dyDescent="0.3"/>
    <row r="586" s="1" customFormat="1" x14ac:dyDescent="0.3"/>
    <row r="587" s="1" customFormat="1" x14ac:dyDescent="0.3"/>
    <row r="588" s="1" customFormat="1" x14ac:dyDescent="0.3"/>
    <row r="589" s="1" customFormat="1" x14ac:dyDescent="0.3"/>
    <row r="590" s="1" customFormat="1" x14ac:dyDescent="0.3"/>
    <row r="591" s="1" customFormat="1" x14ac:dyDescent="0.3"/>
    <row r="592" s="1" customFormat="1" x14ac:dyDescent="0.3"/>
    <row r="593" s="1" customFormat="1" x14ac:dyDescent="0.3"/>
    <row r="594" s="1" customFormat="1" x14ac:dyDescent="0.3"/>
    <row r="595" s="1" customFormat="1" x14ac:dyDescent="0.3"/>
    <row r="596" s="1" customFormat="1" x14ac:dyDescent="0.3"/>
    <row r="597" s="1" customFormat="1" x14ac:dyDescent="0.3"/>
    <row r="598" s="1" customFormat="1" x14ac:dyDescent="0.3"/>
    <row r="599" s="1" customFormat="1" x14ac:dyDescent="0.3"/>
    <row r="600" s="1" customFormat="1" x14ac:dyDescent="0.3"/>
    <row r="601" s="1" customFormat="1" x14ac:dyDescent="0.3"/>
    <row r="602" s="1" customFormat="1" x14ac:dyDescent="0.3"/>
    <row r="603" s="1" customFormat="1" x14ac:dyDescent="0.3"/>
    <row r="604" s="1" customFormat="1" x14ac:dyDescent="0.3"/>
    <row r="605" s="1" customFormat="1" x14ac:dyDescent="0.3"/>
    <row r="606" s="1" customFormat="1" x14ac:dyDescent="0.3"/>
    <row r="607" s="1" customFormat="1" x14ac:dyDescent="0.3"/>
    <row r="608" s="1" customFormat="1" x14ac:dyDescent="0.3"/>
    <row r="609" s="1" customFormat="1" x14ac:dyDescent="0.3"/>
    <row r="610" s="1" customFormat="1" x14ac:dyDescent="0.3"/>
    <row r="611" s="1" customFormat="1" x14ac:dyDescent="0.3"/>
    <row r="612" s="1" customFormat="1" x14ac:dyDescent="0.3"/>
    <row r="613" s="1" customFormat="1" x14ac:dyDescent="0.3"/>
    <row r="614" s="1" customFormat="1" x14ac:dyDescent="0.3"/>
    <row r="615" s="1" customFormat="1" x14ac:dyDescent="0.3"/>
    <row r="616" s="1" customFormat="1" x14ac:dyDescent="0.3"/>
    <row r="617" s="1" customFormat="1" x14ac:dyDescent="0.3"/>
    <row r="618" s="1" customFormat="1" x14ac:dyDescent="0.3"/>
    <row r="619" s="1" customFormat="1" x14ac:dyDescent="0.3"/>
    <row r="620" s="1" customFormat="1" x14ac:dyDescent="0.3"/>
    <row r="621" s="1" customFormat="1" x14ac:dyDescent="0.3"/>
    <row r="622" s="1" customFormat="1" x14ac:dyDescent="0.3"/>
    <row r="623" s="1" customFormat="1" x14ac:dyDescent="0.3"/>
    <row r="624" s="1" customFormat="1" x14ac:dyDescent="0.3"/>
    <row r="625" s="1" customFormat="1" x14ac:dyDescent="0.3"/>
    <row r="626" s="1" customFormat="1" x14ac:dyDescent="0.3"/>
    <row r="627" s="1" customFormat="1" x14ac:dyDescent="0.3"/>
    <row r="628" s="1" customFormat="1" x14ac:dyDescent="0.3"/>
    <row r="629" s="1" customFormat="1" x14ac:dyDescent="0.3"/>
    <row r="630" s="1" customFormat="1" x14ac:dyDescent="0.3"/>
    <row r="631" s="1" customFormat="1" x14ac:dyDescent="0.3"/>
    <row r="632" s="1" customFormat="1" x14ac:dyDescent="0.3"/>
    <row r="633" s="1" customFormat="1" x14ac:dyDescent="0.3"/>
    <row r="634" s="1" customFormat="1" x14ac:dyDescent="0.3"/>
    <row r="635" s="1" customFormat="1" x14ac:dyDescent="0.3"/>
    <row r="636" s="1" customFormat="1" x14ac:dyDescent="0.3"/>
    <row r="637" s="1" customFormat="1" x14ac:dyDescent="0.3"/>
    <row r="638" s="1" customFormat="1" x14ac:dyDescent="0.3"/>
    <row r="639" s="1" customFormat="1" x14ac:dyDescent="0.3"/>
    <row r="640" s="1" customFormat="1" x14ac:dyDescent="0.3"/>
    <row r="641" s="1" customFormat="1" x14ac:dyDescent="0.3"/>
    <row r="642" s="1" customFormat="1" x14ac:dyDescent="0.3"/>
    <row r="643" s="1" customFormat="1" x14ac:dyDescent="0.3"/>
    <row r="644" s="1" customFormat="1" x14ac:dyDescent="0.3"/>
    <row r="645" s="1" customFormat="1" x14ac:dyDescent="0.3"/>
    <row r="646" s="1" customFormat="1" x14ac:dyDescent="0.3"/>
    <row r="647" s="1" customFormat="1" x14ac:dyDescent="0.3"/>
    <row r="648" s="1" customFormat="1" x14ac:dyDescent="0.3"/>
    <row r="649" s="1" customFormat="1" x14ac:dyDescent="0.3"/>
    <row r="650" s="1" customFormat="1" x14ac:dyDescent="0.3"/>
    <row r="651" s="1" customFormat="1" x14ac:dyDescent="0.3"/>
    <row r="652" s="1" customFormat="1" x14ac:dyDescent="0.3"/>
    <row r="653" s="1" customFormat="1" x14ac:dyDescent="0.3"/>
    <row r="654" s="1" customFormat="1" x14ac:dyDescent="0.3"/>
    <row r="655" s="1" customFormat="1" x14ac:dyDescent="0.3"/>
    <row r="656" s="1" customFormat="1" x14ac:dyDescent="0.3"/>
    <row r="657" s="1" customFormat="1" x14ac:dyDescent="0.3"/>
    <row r="658" s="1" customFormat="1" x14ac:dyDescent="0.3"/>
    <row r="659" s="1" customFormat="1" x14ac:dyDescent="0.3"/>
    <row r="660" s="1" customFormat="1" x14ac:dyDescent="0.3"/>
    <row r="661" s="1" customFormat="1" x14ac:dyDescent="0.3"/>
    <row r="662" s="1" customFormat="1" x14ac:dyDescent="0.3"/>
    <row r="663" s="1" customFormat="1" x14ac:dyDescent="0.3"/>
    <row r="664" s="1" customFormat="1" x14ac:dyDescent="0.3"/>
    <row r="665" s="1" customFormat="1" x14ac:dyDescent="0.3"/>
    <row r="666" s="1" customFormat="1" x14ac:dyDescent="0.3"/>
    <row r="667" s="1" customFormat="1" x14ac:dyDescent="0.3"/>
    <row r="668" s="1" customFormat="1" x14ac:dyDescent="0.3"/>
    <row r="669" s="1" customFormat="1" x14ac:dyDescent="0.3"/>
    <row r="670" s="1" customFormat="1" x14ac:dyDescent="0.3"/>
    <row r="671" s="1" customFormat="1" x14ac:dyDescent="0.3"/>
    <row r="672" s="1" customFormat="1" x14ac:dyDescent="0.3"/>
    <row r="673" s="1" customFormat="1" x14ac:dyDescent="0.3"/>
    <row r="674" s="1" customFormat="1" x14ac:dyDescent="0.3"/>
    <row r="675" s="1" customFormat="1" x14ac:dyDescent="0.3"/>
    <row r="676" s="1" customFormat="1" x14ac:dyDescent="0.3"/>
    <row r="677" s="1" customFormat="1" x14ac:dyDescent="0.3"/>
    <row r="678" s="1" customFormat="1" x14ac:dyDescent="0.3"/>
    <row r="679" s="1" customFormat="1" x14ac:dyDescent="0.3"/>
    <row r="680" s="1" customFormat="1" x14ac:dyDescent="0.3"/>
    <row r="681" s="1" customFormat="1" x14ac:dyDescent="0.3"/>
    <row r="682" s="1" customFormat="1" x14ac:dyDescent="0.3"/>
    <row r="683" s="1" customFormat="1" x14ac:dyDescent="0.3"/>
    <row r="684" s="1" customFormat="1" x14ac:dyDescent="0.3"/>
    <row r="685" s="1" customFormat="1" x14ac:dyDescent="0.3"/>
    <row r="686" s="1" customFormat="1" x14ac:dyDescent="0.3"/>
    <row r="687" s="1" customFormat="1" x14ac:dyDescent="0.3"/>
    <row r="688" s="1" customFormat="1" x14ac:dyDescent="0.3"/>
    <row r="689" s="1" customFormat="1" x14ac:dyDescent="0.3"/>
    <row r="690" s="1" customFormat="1" x14ac:dyDescent="0.3"/>
    <row r="691" s="1" customFormat="1" x14ac:dyDescent="0.3"/>
    <row r="692" s="1" customFormat="1" x14ac:dyDescent="0.3"/>
    <row r="693" s="1" customFormat="1" x14ac:dyDescent="0.3"/>
    <row r="694" s="1" customFormat="1" x14ac:dyDescent="0.3"/>
    <row r="695" s="1" customFormat="1" x14ac:dyDescent="0.3"/>
    <row r="696" s="1" customFormat="1" x14ac:dyDescent="0.3"/>
    <row r="697" s="1" customFormat="1" x14ac:dyDescent="0.3"/>
    <row r="698" s="1" customFormat="1" x14ac:dyDescent="0.3"/>
    <row r="699" s="1" customFormat="1" x14ac:dyDescent="0.3"/>
    <row r="700" s="1" customFormat="1" x14ac:dyDescent="0.3"/>
    <row r="701" s="1" customFormat="1" x14ac:dyDescent="0.3"/>
    <row r="702" s="1" customFormat="1" x14ac:dyDescent="0.3"/>
    <row r="703" s="1" customFormat="1" x14ac:dyDescent="0.3"/>
    <row r="704" s="1" customFormat="1" x14ac:dyDescent="0.3"/>
    <row r="705" s="1" customFormat="1" x14ac:dyDescent="0.3"/>
    <row r="706" s="1" customFormat="1" x14ac:dyDescent="0.3"/>
    <row r="707" s="1" customFormat="1" x14ac:dyDescent="0.3"/>
    <row r="708" s="1" customFormat="1" x14ac:dyDescent="0.3"/>
    <row r="709" s="1" customFormat="1" x14ac:dyDescent="0.3"/>
    <row r="710" s="1" customFormat="1" x14ac:dyDescent="0.3"/>
    <row r="711" s="1" customFormat="1" x14ac:dyDescent="0.3"/>
    <row r="712" s="1" customFormat="1" x14ac:dyDescent="0.3"/>
    <row r="713" s="1" customFormat="1" x14ac:dyDescent="0.3"/>
    <row r="714" s="1" customFormat="1" x14ac:dyDescent="0.3"/>
    <row r="715" s="1" customFormat="1" x14ac:dyDescent="0.3"/>
    <row r="716" s="1" customFormat="1" x14ac:dyDescent="0.3"/>
    <row r="717" s="1" customFormat="1" x14ac:dyDescent="0.3"/>
    <row r="718" s="1" customFormat="1" x14ac:dyDescent="0.3"/>
    <row r="719" s="1" customFormat="1" x14ac:dyDescent="0.3"/>
    <row r="720" s="1" customFormat="1" x14ac:dyDescent="0.3"/>
    <row r="721" s="1" customFormat="1" x14ac:dyDescent="0.3"/>
    <row r="722" s="1" customFormat="1" x14ac:dyDescent="0.3"/>
    <row r="723" s="1" customFormat="1" x14ac:dyDescent="0.3"/>
    <row r="724" s="1" customFormat="1" x14ac:dyDescent="0.3"/>
    <row r="725" s="1" customFormat="1" x14ac:dyDescent="0.3"/>
    <row r="726" s="1" customFormat="1" x14ac:dyDescent="0.3"/>
    <row r="727" s="1" customFormat="1" x14ac:dyDescent="0.3"/>
    <row r="728" s="1" customFormat="1" x14ac:dyDescent="0.3"/>
    <row r="729" s="1" customFormat="1" x14ac:dyDescent="0.3"/>
    <row r="730" s="1" customFormat="1" x14ac:dyDescent="0.3"/>
    <row r="731" s="1" customFormat="1" x14ac:dyDescent="0.3"/>
    <row r="732" s="1" customFormat="1" x14ac:dyDescent="0.3"/>
    <row r="733" s="1" customFormat="1" x14ac:dyDescent="0.3"/>
    <row r="734" s="1" customFormat="1" x14ac:dyDescent="0.3"/>
    <row r="735" s="1" customFormat="1" x14ac:dyDescent="0.3"/>
    <row r="736" s="1" customFormat="1" x14ac:dyDescent="0.3"/>
    <row r="737" s="1" customFormat="1" x14ac:dyDescent="0.3"/>
    <row r="738" s="1" customFormat="1" x14ac:dyDescent="0.3"/>
    <row r="739" s="1" customFormat="1" x14ac:dyDescent="0.3"/>
    <row r="740" s="1" customFormat="1" x14ac:dyDescent="0.3"/>
    <row r="741" s="1" customFormat="1" x14ac:dyDescent="0.3"/>
    <row r="742" s="1" customFormat="1" x14ac:dyDescent="0.3"/>
    <row r="743" s="1" customFormat="1" x14ac:dyDescent="0.3"/>
    <row r="744" s="1" customFormat="1" x14ac:dyDescent="0.3"/>
    <row r="745" s="1" customFormat="1" x14ac:dyDescent="0.3"/>
    <row r="746" s="1" customFormat="1" x14ac:dyDescent="0.3"/>
    <row r="747" s="1" customFormat="1" x14ac:dyDescent="0.3"/>
    <row r="748" s="1" customFormat="1" x14ac:dyDescent="0.3"/>
    <row r="749" s="1" customFormat="1" x14ac:dyDescent="0.3"/>
    <row r="750" s="1" customFormat="1" x14ac:dyDescent="0.3"/>
    <row r="751" s="1" customFormat="1" x14ac:dyDescent="0.3"/>
    <row r="752" s="1" customFormat="1" x14ac:dyDescent="0.3"/>
    <row r="753" s="1" customFormat="1" x14ac:dyDescent="0.3"/>
    <row r="754" s="1" customFormat="1" x14ac:dyDescent="0.3"/>
    <row r="755" s="1" customFormat="1" x14ac:dyDescent="0.3"/>
    <row r="756" s="1" customFormat="1" x14ac:dyDescent="0.3"/>
    <row r="757" s="1" customFormat="1" x14ac:dyDescent="0.3"/>
    <row r="758" s="1" customFormat="1" x14ac:dyDescent="0.3"/>
    <row r="759" s="1" customFormat="1" x14ac:dyDescent="0.3"/>
    <row r="760" s="1" customFormat="1" x14ac:dyDescent="0.3"/>
    <row r="761" s="1" customFormat="1" x14ac:dyDescent="0.3"/>
    <row r="762" s="1" customFormat="1" x14ac:dyDescent="0.3"/>
    <row r="763" s="1" customFormat="1" x14ac:dyDescent="0.3"/>
    <row r="764" s="1" customFormat="1" x14ac:dyDescent="0.3"/>
    <row r="765" s="1" customFormat="1" x14ac:dyDescent="0.3"/>
    <row r="766" s="1" customFormat="1" x14ac:dyDescent="0.3"/>
    <row r="767" s="1" customFormat="1" x14ac:dyDescent="0.3"/>
    <row r="768" s="1" customFormat="1" x14ac:dyDescent="0.3"/>
    <row r="769" s="1" customFormat="1" x14ac:dyDescent="0.3"/>
    <row r="770" s="1" customFormat="1" x14ac:dyDescent="0.3"/>
    <row r="771" s="1" customFormat="1" x14ac:dyDescent="0.3"/>
    <row r="772" s="1" customFormat="1" x14ac:dyDescent="0.3"/>
    <row r="773" s="1" customFormat="1" x14ac:dyDescent="0.3"/>
    <row r="774" s="1" customFormat="1" x14ac:dyDescent="0.3"/>
    <row r="775" s="1" customFormat="1" x14ac:dyDescent="0.3"/>
    <row r="776" s="1" customFormat="1" x14ac:dyDescent="0.3"/>
    <row r="777" s="1" customFormat="1" x14ac:dyDescent="0.3"/>
    <row r="778" s="1" customFormat="1" x14ac:dyDescent="0.3"/>
    <row r="779" s="1" customFormat="1" x14ac:dyDescent="0.3"/>
    <row r="780" s="1" customFormat="1" x14ac:dyDescent="0.3"/>
    <row r="781" s="1" customFormat="1" x14ac:dyDescent="0.3"/>
    <row r="782" s="1" customFormat="1" x14ac:dyDescent="0.3"/>
    <row r="783" s="1" customFormat="1" x14ac:dyDescent="0.3"/>
    <row r="784" s="1" customFormat="1" x14ac:dyDescent="0.3"/>
    <row r="785" s="1" customFormat="1" x14ac:dyDescent="0.3"/>
    <row r="786" s="1" customFormat="1" x14ac:dyDescent="0.3"/>
    <row r="787" s="1" customFormat="1" x14ac:dyDescent="0.3"/>
    <row r="788" s="1" customFormat="1" x14ac:dyDescent="0.3"/>
    <row r="789" s="1" customFormat="1" x14ac:dyDescent="0.3"/>
    <row r="790" s="1" customFormat="1" x14ac:dyDescent="0.3"/>
    <row r="791" s="1" customFormat="1" x14ac:dyDescent="0.3"/>
    <row r="792" s="1" customFormat="1" x14ac:dyDescent="0.3"/>
    <row r="793" s="1" customFormat="1" x14ac:dyDescent="0.3"/>
    <row r="794" s="1" customFormat="1" x14ac:dyDescent="0.3"/>
    <row r="795" s="1" customFormat="1" x14ac:dyDescent="0.3"/>
    <row r="796" s="1" customFormat="1" x14ac:dyDescent="0.3"/>
    <row r="797" s="1" customFormat="1" x14ac:dyDescent="0.3"/>
    <row r="798" s="1" customFormat="1" x14ac:dyDescent="0.3"/>
    <row r="799" s="1" customFormat="1" x14ac:dyDescent="0.3"/>
    <row r="800" s="1" customFormat="1" x14ac:dyDescent="0.3"/>
    <row r="801" s="1" customFormat="1" x14ac:dyDescent="0.3"/>
    <row r="802" s="1" customFormat="1" x14ac:dyDescent="0.3"/>
    <row r="803" s="1" customFormat="1" x14ac:dyDescent="0.3"/>
    <row r="804" s="1" customFormat="1" x14ac:dyDescent="0.3"/>
    <row r="805" s="1" customFormat="1" x14ac:dyDescent="0.3"/>
    <row r="806" s="1" customFormat="1" x14ac:dyDescent="0.3"/>
    <row r="807" s="1" customFormat="1" x14ac:dyDescent="0.3"/>
    <row r="808" s="1" customFormat="1" x14ac:dyDescent="0.3"/>
    <row r="809" s="1" customFormat="1" x14ac:dyDescent="0.3"/>
    <row r="810" s="1" customFormat="1" x14ac:dyDescent="0.3"/>
    <row r="811" s="1" customFormat="1" x14ac:dyDescent="0.3"/>
    <row r="812" s="1" customFormat="1" x14ac:dyDescent="0.3"/>
    <row r="813" s="1" customFormat="1" x14ac:dyDescent="0.3"/>
    <row r="814" s="1" customFormat="1" x14ac:dyDescent="0.3"/>
    <row r="815" s="1" customFormat="1" x14ac:dyDescent="0.3"/>
    <row r="816" s="1" customFormat="1" x14ac:dyDescent="0.3"/>
    <row r="817" s="1" customFormat="1" x14ac:dyDescent="0.3"/>
    <row r="818" s="1" customFormat="1" x14ac:dyDescent="0.3"/>
    <row r="819" s="1" customFormat="1" x14ac:dyDescent="0.3"/>
    <row r="820" s="1" customFormat="1" x14ac:dyDescent="0.3"/>
    <row r="821" s="1" customFormat="1" x14ac:dyDescent="0.3"/>
    <row r="822" s="1" customFormat="1" x14ac:dyDescent="0.3"/>
    <row r="823" s="1" customFormat="1" x14ac:dyDescent="0.3"/>
    <row r="824" s="1" customFormat="1" x14ac:dyDescent="0.3"/>
    <row r="825" s="1" customFormat="1" x14ac:dyDescent="0.3"/>
    <row r="826" s="1" customFormat="1" x14ac:dyDescent="0.3"/>
    <row r="827" s="1" customFormat="1" x14ac:dyDescent="0.3"/>
    <row r="828" s="1" customFormat="1" x14ac:dyDescent="0.3"/>
    <row r="829" s="1" customFormat="1" x14ac:dyDescent="0.3"/>
    <row r="830" s="1" customFormat="1" x14ac:dyDescent="0.3"/>
    <row r="831" s="1" customFormat="1" x14ac:dyDescent="0.3"/>
    <row r="832" s="1" customFormat="1" x14ac:dyDescent="0.3"/>
    <row r="833" s="1" customFormat="1" x14ac:dyDescent="0.3"/>
    <row r="834" s="1" customFormat="1" x14ac:dyDescent="0.3"/>
    <row r="835" s="1" customFormat="1" x14ac:dyDescent="0.3"/>
    <row r="836" s="1" customFormat="1" x14ac:dyDescent="0.3"/>
    <row r="837" s="1" customFormat="1" x14ac:dyDescent="0.3"/>
    <row r="838" s="1" customFormat="1" x14ac:dyDescent="0.3"/>
    <row r="839" s="1" customFormat="1" x14ac:dyDescent="0.3"/>
    <row r="840" s="1" customFormat="1" x14ac:dyDescent="0.3"/>
    <row r="841" s="1" customFormat="1" x14ac:dyDescent="0.3"/>
    <row r="842" s="1" customFormat="1" x14ac:dyDescent="0.3"/>
    <row r="843" s="1" customFormat="1" x14ac:dyDescent="0.3"/>
    <row r="844" s="1" customFormat="1" x14ac:dyDescent="0.3"/>
    <row r="845" s="1" customFormat="1" x14ac:dyDescent="0.3"/>
    <row r="846" s="1" customFormat="1" x14ac:dyDescent="0.3"/>
    <row r="847" s="1" customFormat="1" x14ac:dyDescent="0.3"/>
    <row r="848" s="1" customFormat="1" x14ac:dyDescent="0.3"/>
    <row r="849" s="1" customFormat="1" x14ac:dyDescent="0.3"/>
    <row r="850" s="1" customFormat="1" x14ac:dyDescent="0.3"/>
    <row r="851" s="1" customFormat="1" x14ac:dyDescent="0.3"/>
    <row r="852" s="1" customFormat="1" x14ac:dyDescent="0.3"/>
    <row r="853" s="1" customFormat="1" x14ac:dyDescent="0.3"/>
    <row r="854" s="1" customFormat="1" x14ac:dyDescent="0.3"/>
    <row r="855" s="1" customFormat="1" x14ac:dyDescent="0.3"/>
    <row r="856" s="1" customFormat="1" x14ac:dyDescent="0.3"/>
    <row r="857" s="1" customFormat="1" x14ac:dyDescent="0.3"/>
    <row r="858" s="1" customFormat="1" x14ac:dyDescent="0.3"/>
    <row r="859" s="1" customFormat="1" x14ac:dyDescent="0.3"/>
    <row r="860" s="1" customFormat="1" x14ac:dyDescent="0.3"/>
    <row r="861" s="1" customFormat="1" x14ac:dyDescent="0.3"/>
    <row r="862" s="1" customFormat="1" x14ac:dyDescent="0.3"/>
    <row r="863" s="1" customFormat="1" x14ac:dyDescent="0.3"/>
    <row r="864" s="1" customFormat="1" x14ac:dyDescent="0.3"/>
    <row r="865" s="1" customFormat="1" x14ac:dyDescent="0.3"/>
    <row r="866" s="1" customFormat="1" x14ac:dyDescent="0.3"/>
    <row r="867" s="1" customFormat="1" x14ac:dyDescent="0.3"/>
    <row r="868" s="1" customFormat="1" x14ac:dyDescent="0.3"/>
    <row r="869" s="1" customFormat="1" x14ac:dyDescent="0.3"/>
    <row r="870" s="1" customFormat="1" x14ac:dyDescent="0.3"/>
    <row r="871" s="1" customFormat="1" x14ac:dyDescent="0.3"/>
    <row r="872" s="1" customFormat="1" x14ac:dyDescent="0.3"/>
    <row r="873" s="1" customFormat="1" x14ac:dyDescent="0.3"/>
    <row r="874" s="1" customFormat="1" x14ac:dyDescent="0.3"/>
    <row r="875" s="1" customFormat="1" x14ac:dyDescent="0.3"/>
    <row r="876" s="1" customFormat="1" x14ac:dyDescent="0.3"/>
    <row r="877" s="1" customFormat="1" x14ac:dyDescent="0.3"/>
    <row r="878" s="1" customFormat="1" x14ac:dyDescent="0.3"/>
    <row r="879" s="1" customFormat="1" x14ac:dyDescent="0.3"/>
    <row r="880" s="1" customFormat="1" x14ac:dyDescent="0.3"/>
    <row r="881" s="1" customFormat="1" x14ac:dyDescent="0.3"/>
    <row r="882" s="1" customFormat="1" x14ac:dyDescent="0.3"/>
    <row r="883" s="1" customFormat="1" x14ac:dyDescent="0.3"/>
    <row r="884" s="1" customFormat="1" x14ac:dyDescent="0.3"/>
    <row r="885" s="1" customFormat="1" x14ac:dyDescent="0.3"/>
    <row r="886" s="1" customFormat="1" x14ac:dyDescent="0.3"/>
    <row r="887" s="1" customFormat="1" x14ac:dyDescent="0.3"/>
    <row r="888" s="1" customFormat="1" x14ac:dyDescent="0.3"/>
    <row r="889" s="1" customFormat="1" x14ac:dyDescent="0.3"/>
    <row r="890" s="1" customFormat="1" x14ac:dyDescent="0.3"/>
    <row r="891" s="1" customFormat="1" x14ac:dyDescent="0.3"/>
    <row r="892" s="1" customFormat="1" x14ac:dyDescent="0.3"/>
    <row r="893" s="1" customFormat="1" x14ac:dyDescent="0.3"/>
    <row r="894" s="1" customFormat="1" x14ac:dyDescent="0.3"/>
    <row r="895" s="1" customFormat="1" x14ac:dyDescent="0.3"/>
    <row r="896" s="1" customFormat="1" x14ac:dyDescent="0.3"/>
    <row r="897" s="1" customFormat="1" x14ac:dyDescent="0.3"/>
    <row r="898" s="1" customFormat="1" x14ac:dyDescent="0.3"/>
    <row r="899" s="1" customFormat="1" x14ac:dyDescent="0.3"/>
    <row r="900" s="1" customFormat="1" x14ac:dyDescent="0.3"/>
    <row r="901" s="1" customFormat="1" x14ac:dyDescent="0.3"/>
    <row r="902" s="1" customFormat="1" x14ac:dyDescent="0.3"/>
    <row r="903" s="1" customFormat="1" x14ac:dyDescent="0.3"/>
    <row r="904" s="1" customFormat="1" x14ac:dyDescent="0.3"/>
    <row r="905" s="1" customFormat="1" x14ac:dyDescent="0.3"/>
    <row r="906" s="1" customFormat="1" x14ac:dyDescent="0.3"/>
    <row r="907" s="1" customFormat="1" x14ac:dyDescent="0.3"/>
    <row r="908" s="1" customFormat="1" x14ac:dyDescent="0.3"/>
    <row r="909" s="1" customFormat="1" x14ac:dyDescent="0.3"/>
    <row r="910" s="1" customFormat="1" x14ac:dyDescent="0.3"/>
    <row r="911" s="1" customFormat="1" x14ac:dyDescent="0.3"/>
    <row r="912" s="1" customFormat="1" x14ac:dyDescent="0.3"/>
    <row r="913" s="1" customFormat="1" x14ac:dyDescent="0.3"/>
    <row r="914" s="1" customFormat="1" x14ac:dyDescent="0.3"/>
    <row r="915" s="1" customFormat="1" x14ac:dyDescent="0.3"/>
    <row r="916" s="1" customFormat="1" x14ac:dyDescent="0.3"/>
    <row r="917" s="1" customFormat="1" x14ac:dyDescent="0.3"/>
    <row r="918" s="1" customFormat="1" x14ac:dyDescent="0.3"/>
    <row r="919" s="1" customFormat="1" x14ac:dyDescent="0.3"/>
    <row r="920" s="1" customFormat="1" x14ac:dyDescent="0.3"/>
    <row r="921" s="1" customFormat="1" x14ac:dyDescent="0.3"/>
    <row r="922" s="1" customFormat="1" x14ac:dyDescent="0.3"/>
    <row r="923" s="1" customFormat="1" x14ac:dyDescent="0.3"/>
    <row r="924" s="1" customFormat="1" x14ac:dyDescent="0.3"/>
    <row r="925" s="1" customFormat="1" x14ac:dyDescent="0.3"/>
    <row r="926" s="1" customFormat="1" x14ac:dyDescent="0.3"/>
    <row r="927" s="1" customFormat="1" x14ac:dyDescent="0.3"/>
    <row r="928" s="1" customFormat="1" x14ac:dyDescent="0.3"/>
    <row r="929" s="1" customFormat="1" x14ac:dyDescent="0.3"/>
    <row r="930" s="1" customFormat="1" x14ac:dyDescent="0.3"/>
    <row r="931" s="1" customFormat="1" x14ac:dyDescent="0.3"/>
    <row r="932" s="1" customFormat="1" x14ac:dyDescent="0.3"/>
    <row r="933" s="1" customFormat="1" x14ac:dyDescent="0.3"/>
    <row r="934" s="1" customFormat="1" x14ac:dyDescent="0.3"/>
    <row r="935" s="1" customFormat="1" x14ac:dyDescent="0.3"/>
    <row r="936" s="1" customFormat="1" x14ac:dyDescent="0.3"/>
    <row r="937" s="1" customFormat="1" x14ac:dyDescent="0.3"/>
    <row r="938" s="1" customFormat="1" x14ac:dyDescent="0.3"/>
    <row r="939" s="1" customFormat="1" x14ac:dyDescent="0.3"/>
    <row r="940" s="1" customFormat="1" x14ac:dyDescent="0.3"/>
    <row r="941" s="1" customFormat="1" x14ac:dyDescent="0.3"/>
    <row r="942" s="1" customFormat="1" x14ac:dyDescent="0.3"/>
    <row r="943" s="1" customFormat="1" x14ac:dyDescent="0.3"/>
    <row r="944" s="1" customFormat="1" x14ac:dyDescent="0.3"/>
    <row r="945" s="1" customFormat="1" x14ac:dyDescent="0.3"/>
    <row r="946" s="1" customFormat="1" x14ac:dyDescent="0.3"/>
    <row r="947" s="1" customFormat="1" x14ac:dyDescent="0.3"/>
    <row r="948" s="1" customFormat="1" x14ac:dyDescent="0.3"/>
    <row r="949" s="1" customFormat="1" x14ac:dyDescent="0.3"/>
    <row r="950" s="1" customFormat="1" x14ac:dyDescent="0.3"/>
    <row r="951" s="1" customFormat="1" x14ac:dyDescent="0.3"/>
    <row r="952" s="1" customFormat="1" x14ac:dyDescent="0.3"/>
    <row r="953" s="1" customFormat="1" x14ac:dyDescent="0.3"/>
    <row r="954" s="1" customFormat="1" x14ac:dyDescent="0.3"/>
    <row r="955" s="1" customFormat="1" x14ac:dyDescent="0.3"/>
    <row r="956" s="1" customFormat="1" x14ac:dyDescent="0.3"/>
    <row r="957" s="1" customFormat="1" x14ac:dyDescent="0.3"/>
    <row r="958" s="1" customFormat="1" x14ac:dyDescent="0.3"/>
    <row r="959" s="1" customFormat="1" x14ac:dyDescent="0.3"/>
    <row r="960" s="1" customFormat="1" x14ac:dyDescent="0.3"/>
    <row r="961" s="1" customFormat="1" x14ac:dyDescent="0.3"/>
    <row r="962" s="1" customFormat="1" x14ac:dyDescent="0.3"/>
    <row r="963" s="1" customFormat="1" x14ac:dyDescent="0.3"/>
    <row r="964" s="1" customFormat="1" x14ac:dyDescent="0.3"/>
    <row r="965" s="1" customFormat="1" x14ac:dyDescent="0.3"/>
    <row r="966" s="1" customFormat="1" x14ac:dyDescent="0.3"/>
    <row r="967" s="1" customFormat="1" x14ac:dyDescent="0.3"/>
    <row r="968" s="1" customFormat="1" x14ac:dyDescent="0.3"/>
    <row r="969" s="1" customFormat="1" x14ac:dyDescent="0.3"/>
    <row r="970" s="1" customFormat="1" x14ac:dyDescent="0.3"/>
    <row r="971" s="1" customFormat="1" x14ac:dyDescent="0.3"/>
    <row r="972" s="1" customFormat="1" x14ac:dyDescent="0.3"/>
    <row r="973" s="1" customFormat="1" x14ac:dyDescent="0.3"/>
    <row r="974" s="1" customFormat="1" x14ac:dyDescent="0.3"/>
    <row r="975" s="1" customFormat="1" x14ac:dyDescent="0.3"/>
    <row r="976" s="1" customFormat="1" x14ac:dyDescent="0.3"/>
    <row r="977" s="1" customFormat="1" x14ac:dyDescent="0.3"/>
    <row r="978" s="1" customFormat="1" x14ac:dyDescent="0.3"/>
    <row r="979" s="1" customFormat="1" x14ac:dyDescent="0.3"/>
    <row r="980" s="1" customFormat="1" x14ac:dyDescent="0.3"/>
    <row r="981" s="1" customFormat="1" x14ac:dyDescent="0.3"/>
    <row r="982" s="1" customFormat="1" x14ac:dyDescent="0.3"/>
    <row r="983" s="1" customFormat="1" x14ac:dyDescent="0.3"/>
    <row r="984" s="1" customFormat="1" x14ac:dyDescent="0.3"/>
    <row r="985" s="1" customFormat="1" x14ac:dyDescent="0.3"/>
    <row r="986" s="1" customFormat="1" x14ac:dyDescent="0.3"/>
    <row r="987" s="1" customFormat="1" x14ac:dyDescent="0.3"/>
    <row r="988" s="1" customFormat="1" x14ac:dyDescent="0.3"/>
    <row r="989" s="1" customFormat="1" x14ac:dyDescent="0.3"/>
    <row r="990" s="1" customFormat="1" x14ac:dyDescent="0.3"/>
    <row r="991" s="1" customFormat="1" x14ac:dyDescent="0.3"/>
    <row r="992" s="1" customFormat="1" x14ac:dyDescent="0.3"/>
    <row r="993" s="1" customFormat="1" x14ac:dyDescent="0.3"/>
    <row r="994" s="1" customFormat="1" x14ac:dyDescent="0.3"/>
    <row r="995" s="1" customFormat="1" x14ac:dyDescent="0.3"/>
    <row r="996" s="1" customFormat="1" x14ac:dyDescent="0.3"/>
    <row r="997" s="1" customFormat="1" x14ac:dyDescent="0.3"/>
    <row r="998" s="1" customFormat="1" x14ac:dyDescent="0.3"/>
    <row r="999" s="1" customFormat="1" x14ac:dyDescent="0.3"/>
    <row r="1000" s="1" customFormat="1" x14ac:dyDescent="0.3"/>
    <row r="1001" s="1" customFormat="1" x14ac:dyDescent="0.3"/>
    <row r="1002" s="1" customFormat="1" x14ac:dyDescent="0.3"/>
    <row r="1003" s="1" customFormat="1" x14ac:dyDescent="0.3"/>
    <row r="1004" s="1" customFormat="1" x14ac:dyDescent="0.3"/>
    <row r="1005" s="1" customFormat="1" x14ac:dyDescent="0.3"/>
    <row r="1006" s="1" customFormat="1" x14ac:dyDescent="0.3"/>
    <row r="1007" s="1" customFormat="1" x14ac:dyDescent="0.3"/>
    <row r="1008" s="1" customFormat="1" x14ac:dyDescent="0.3"/>
    <row r="1009" s="1" customFormat="1" x14ac:dyDescent="0.3"/>
    <row r="1010" s="1" customFormat="1" x14ac:dyDescent="0.3"/>
    <row r="1011" s="1" customFormat="1" x14ac:dyDescent="0.3"/>
    <row r="1012" s="1" customFormat="1" x14ac:dyDescent="0.3"/>
    <row r="1013" s="1" customFormat="1" x14ac:dyDescent="0.3"/>
    <row r="1014" s="1" customFormat="1" x14ac:dyDescent="0.3"/>
    <row r="1015" s="1" customFormat="1" x14ac:dyDescent="0.3"/>
    <row r="1016" s="1" customFormat="1" x14ac:dyDescent="0.3"/>
    <row r="1017" s="1" customFormat="1" x14ac:dyDescent="0.3"/>
    <row r="1018" s="1" customFormat="1" x14ac:dyDescent="0.3"/>
    <row r="1019" s="1" customFormat="1" x14ac:dyDescent="0.3"/>
    <row r="1020" s="1" customFormat="1" x14ac:dyDescent="0.3"/>
    <row r="1021" s="1" customFormat="1" x14ac:dyDescent="0.3"/>
    <row r="1022" s="1" customFormat="1" x14ac:dyDescent="0.3"/>
    <row r="1023" s="1" customFormat="1" x14ac:dyDescent="0.3"/>
    <row r="1024" s="1" customFormat="1" x14ac:dyDescent="0.3"/>
    <row r="1025" s="1" customFormat="1" x14ac:dyDescent="0.3"/>
    <row r="1026" s="1" customFormat="1" x14ac:dyDescent="0.3"/>
    <row r="1027" s="1" customFormat="1" x14ac:dyDescent="0.3"/>
    <row r="1028" s="1" customFormat="1" x14ac:dyDescent="0.3"/>
    <row r="1029" s="1" customFormat="1" x14ac:dyDescent="0.3"/>
    <row r="1030" s="1" customFormat="1" x14ac:dyDescent="0.3"/>
    <row r="1031" s="1" customFormat="1" x14ac:dyDescent="0.3"/>
    <row r="1032" s="1" customFormat="1" x14ac:dyDescent="0.3"/>
    <row r="1033" s="1" customFormat="1" x14ac:dyDescent="0.3"/>
    <row r="1034" s="1" customFormat="1" x14ac:dyDescent="0.3"/>
    <row r="1035" s="1" customFormat="1" x14ac:dyDescent="0.3"/>
    <row r="1036" s="1" customFormat="1" x14ac:dyDescent="0.3"/>
    <row r="1037" s="1" customFormat="1" x14ac:dyDescent="0.3"/>
    <row r="1038" s="1" customFormat="1" x14ac:dyDescent="0.3"/>
    <row r="1039" s="1" customFormat="1" x14ac:dyDescent="0.3"/>
    <row r="1040" s="1" customFormat="1" x14ac:dyDescent="0.3"/>
    <row r="1041" s="1" customFormat="1" x14ac:dyDescent="0.3"/>
    <row r="1042" s="1" customFormat="1" x14ac:dyDescent="0.3"/>
    <row r="1043" s="1" customFormat="1" x14ac:dyDescent="0.3"/>
    <row r="1044" s="1" customFormat="1" x14ac:dyDescent="0.3"/>
    <row r="1045" s="1" customFormat="1" x14ac:dyDescent="0.3"/>
    <row r="1046" s="1" customFormat="1" x14ac:dyDescent="0.3"/>
    <row r="1047" s="1" customFormat="1" x14ac:dyDescent="0.3"/>
    <row r="1048" s="1" customFormat="1" x14ac:dyDescent="0.3"/>
    <row r="1049" s="1" customFormat="1" x14ac:dyDescent="0.3"/>
    <row r="1050" s="1" customFormat="1" x14ac:dyDescent="0.3"/>
    <row r="1051" s="1" customFormat="1" x14ac:dyDescent="0.3"/>
    <row r="1052" s="1" customFormat="1" x14ac:dyDescent="0.3"/>
    <row r="1053" s="1" customFormat="1" x14ac:dyDescent="0.3"/>
    <row r="1054" s="1" customFormat="1" x14ac:dyDescent="0.3"/>
    <row r="1055" s="1" customFormat="1" x14ac:dyDescent="0.3"/>
    <row r="1056" s="1" customFormat="1" x14ac:dyDescent="0.3"/>
    <row r="1057" s="1" customFormat="1" x14ac:dyDescent="0.3"/>
    <row r="1058" s="1" customFormat="1" x14ac:dyDescent="0.3"/>
    <row r="1059" s="1" customFormat="1" x14ac:dyDescent="0.3"/>
    <row r="1060" s="1" customFormat="1" x14ac:dyDescent="0.3"/>
    <row r="1061" s="1" customFormat="1" x14ac:dyDescent="0.3"/>
    <row r="1062" s="1" customFormat="1" x14ac:dyDescent="0.3"/>
    <row r="1063" s="1" customFormat="1" x14ac:dyDescent="0.3"/>
    <row r="1064" s="1" customFormat="1" x14ac:dyDescent="0.3"/>
    <row r="1065" s="1" customFormat="1" x14ac:dyDescent="0.3"/>
    <row r="1066" s="1" customFormat="1" x14ac:dyDescent="0.3"/>
    <row r="1067" s="1" customFormat="1" x14ac:dyDescent="0.3"/>
    <row r="1068" s="1" customFormat="1" x14ac:dyDescent="0.3"/>
    <row r="1069" s="1" customFormat="1" x14ac:dyDescent="0.3"/>
    <row r="1070" s="1" customFormat="1" x14ac:dyDescent="0.3"/>
    <row r="1071" s="1" customFormat="1" x14ac:dyDescent="0.3"/>
    <row r="1072" s="1" customFormat="1" x14ac:dyDescent="0.3"/>
    <row r="1073" s="1" customFormat="1" x14ac:dyDescent="0.3"/>
    <row r="1074" s="1" customFormat="1" x14ac:dyDescent="0.3"/>
    <row r="1075" s="1" customFormat="1" x14ac:dyDescent="0.3"/>
    <row r="1076" s="1" customFormat="1" x14ac:dyDescent="0.3"/>
    <row r="1077" s="1" customFormat="1" x14ac:dyDescent="0.3"/>
    <row r="1078" s="1" customFormat="1" x14ac:dyDescent="0.3"/>
    <row r="1079" s="1" customFormat="1" x14ac:dyDescent="0.3"/>
    <row r="1080" s="1" customFormat="1" x14ac:dyDescent="0.3"/>
    <row r="1081" s="1" customFormat="1" x14ac:dyDescent="0.3"/>
    <row r="1082" s="1" customFormat="1" x14ac:dyDescent="0.3"/>
    <row r="1083" s="1" customFormat="1" x14ac:dyDescent="0.3"/>
    <row r="1084" s="1" customFormat="1" x14ac:dyDescent="0.3"/>
    <row r="1085" s="1" customFormat="1" x14ac:dyDescent="0.3"/>
    <row r="1086" s="1" customFormat="1" x14ac:dyDescent="0.3"/>
    <row r="1087" s="1" customFormat="1" x14ac:dyDescent="0.3"/>
    <row r="1088" s="1" customFormat="1" x14ac:dyDescent="0.3"/>
    <row r="1089" s="1" customFormat="1" x14ac:dyDescent="0.3"/>
    <row r="1090" s="1" customFormat="1" x14ac:dyDescent="0.3"/>
    <row r="1091" s="1" customFormat="1" x14ac:dyDescent="0.3"/>
    <row r="1092" s="1" customFormat="1" x14ac:dyDescent="0.3"/>
    <row r="1093" s="1" customFormat="1" x14ac:dyDescent="0.3"/>
    <row r="1094" s="1" customFormat="1" x14ac:dyDescent="0.3"/>
    <row r="1095" s="1" customFormat="1" x14ac:dyDescent="0.3"/>
    <row r="1096" s="1" customFormat="1" x14ac:dyDescent="0.3"/>
    <row r="1097" s="1" customFormat="1" x14ac:dyDescent="0.3"/>
    <row r="1098" s="1" customFormat="1" x14ac:dyDescent="0.3"/>
    <row r="1099" s="1" customFormat="1" x14ac:dyDescent="0.3"/>
    <row r="1100" s="1" customFormat="1" x14ac:dyDescent="0.3"/>
    <row r="1101" s="1" customFormat="1" x14ac:dyDescent="0.3"/>
    <row r="1102" s="1" customFormat="1" x14ac:dyDescent="0.3"/>
    <row r="1103" s="1" customFormat="1" x14ac:dyDescent="0.3"/>
    <row r="1104" s="1" customFormat="1" x14ac:dyDescent="0.3"/>
    <row r="1105" s="1" customFormat="1" x14ac:dyDescent="0.3"/>
    <row r="1106" s="1" customFormat="1" x14ac:dyDescent="0.3"/>
    <row r="1107" s="1" customFormat="1" x14ac:dyDescent="0.3"/>
    <row r="1108" s="1" customFormat="1" x14ac:dyDescent="0.3"/>
    <row r="1109" s="1" customFormat="1" x14ac:dyDescent="0.3"/>
    <row r="1110" s="1" customFormat="1" x14ac:dyDescent="0.3"/>
    <row r="1111" s="1" customFormat="1" x14ac:dyDescent="0.3"/>
    <row r="1112" s="1" customFormat="1" x14ac:dyDescent="0.3"/>
    <row r="1113" s="1" customFormat="1" x14ac:dyDescent="0.3"/>
    <row r="1114" s="1" customFormat="1" x14ac:dyDescent="0.3"/>
    <row r="1115" s="1" customFormat="1" x14ac:dyDescent="0.3"/>
    <row r="1116" s="1" customFormat="1" x14ac:dyDescent="0.3"/>
    <row r="1117" s="1" customFormat="1" x14ac:dyDescent="0.3"/>
    <row r="1118" s="1" customFormat="1" x14ac:dyDescent="0.3"/>
    <row r="1119" s="1" customFormat="1" x14ac:dyDescent="0.3"/>
    <row r="1120" s="1" customFormat="1" x14ac:dyDescent="0.3"/>
    <row r="1121" s="1" customFormat="1" x14ac:dyDescent="0.3"/>
    <row r="1122" s="1" customFormat="1" x14ac:dyDescent="0.3"/>
    <row r="1123" s="1" customFormat="1" x14ac:dyDescent="0.3"/>
    <row r="1124" s="1" customFormat="1" x14ac:dyDescent="0.3"/>
    <row r="1125" s="1" customFormat="1" x14ac:dyDescent="0.3"/>
    <row r="1126" s="1" customFormat="1" x14ac:dyDescent="0.3"/>
    <row r="1127" s="1" customFormat="1" x14ac:dyDescent="0.3"/>
    <row r="1128" s="1" customFormat="1" x14ac:dyDescent="0.3"/>
    <row r="1129" s="1" customFormat="1" x14ac:dyDescent="0.3"/>
    <row r="1130" s="1" customFormat="1" x14ac:dyDescent="0.3"/>
    <row r="1131" s="1" customFormat="1" x14ac:dyDescent="0.3"/>
    <row r="1132" s="1" customFormat="1" x14ac:dyDescent="0.3"/>
    <row r="1133" s="1" customFormat="1" x14ac:dyDescent="0.3"/>
    <row r="1134" s="1" customFormat="1" x14ac:dyDescent="0.3"/>
    <row r="1135" s="1" customFormat="1" x14ac:dyDescent="0.3"/>
    <row r="1136" s="1" customFormat="1" x14ac:dyDescent="0.3"/>
    <row r="1137" s="1" customFormat="1" x14ac:dyDescent="0.3"/>
    <row r="1138" s="1" customFormat="1" x14ac:dyDescent="0.3"/>
    <row r="1139" s="1" customFormat="1" x14ac:dyDescent="0.3"/>
    <row r="1140" s="1" customFormat="1" x14ac:dyDescent="0.3"/>
    <row r="1141" s="1" customFormat="1" x14ac:dyDescent="0.3"/>
    <row r="1142" s="1" customFormat="1" x14ac:dyDescent="0.3"/>
    <row r="1143" s="1" customFormat="1" x14ac:dyDescent="0.3"/>
    <row r="1144" s="1" customFormat="1" x14ac:dyDescent="0.3"/>
    <row r="1145" s="1" customFormat="1" x14ac:dyDescent="0.3"/>
    <row r="1146" s="1" customFormat="1" x14ac:dyDescent="0.3"/>
    <row r="1147" s="1" customFormat="1" x14ac:dyDescent="0.3"/>
    <row r="1148" s="1" customFormat="1" x14ac:dyDescent="0.3"/>
    <row r="1149" s="1" customFormat="1" x14ac:dyDescent="0.3"/>
    <row r="1150" s="1" customFormat="1" x14ac:dyDescent="0.3"/>
    <row r="1151" s="1" customFormat="1" x14ac:dyDescent="0.3"/>
    <row r="1152" s="1" customFormat="1" x14ac:dyDescent="0.3"/>
    <row r="1153" s="1" customFormat="1" x14ac:dyDescent="0.3"/>
    <row r="1154" s="1" customFormat="1" x14ac:dyDescent="0.3"/>
    <row r="1155" s="1" customFormat="1" x14ac:dyDescent="0.3"/>
    <row r="1156" s="1" customFormat="1" x14ac:dyDescent="0.3"/>
    <row r="1157" s="1" customFormat="1" x14ac:dyDescent="0.3"/>
    <row r="1158" s="1" customFormat="1" x14ac:dyDescent="0.3"/>
    <row r="1159" s="1" customFormat="1" x14ac:dyDescent="0.3"/>
    <row r="1160" s="1" customFormat="1" x14ac:dyDescent="0.3"/>
    <row r="1161" s="1" customFormat="1" x14ac:dyDescent="0.3"/>
    <row r="1162" s="1" customFormat="1" x14ac:dyDescent="0.3"/>
    <row r="1163" s="1" customFormat="1" x14ac:dyDescent="0.3"/>
    <row r="1164" s="1" customFormat="1" x14ac:dyDescent="0.3"/>
    <row r="1165" s="1" customFormat="1" x14ac:dyDescent="0.3"/>
    <row r="1166" s="1" customFormat="1" x14ac:dyDescent="0.3"/>
    <row r="1167" s="1" customFormat="1" x14ac:dyDescent="0.3"/>
    <row r="1168" s="1" customFormat="1" x14ac:dyDescent="0.3"/>
    <row r="1169" s="1" customFormat="1" x14ac:dyDescent="0.3"/>
    <row r="1170" s="1" customFormat="1" x14ac:dyDescent="0.3"/>
    <row r="1171" s="1" customFormat="1" x14ac:dyDescent="0.3"/>
    <row r="1172" s="1" customFormat="1" x14ac:dyDescent="0.3"/>
    <row r="1173" s="1" customFormat="1" x14ac:dyDescent="0.3"/>
    <row r="1174" s="1" customFormat="1" x14ac:dyDescent="0.3"/>
    <row r="1175" s="1" customFormat="1" x14ac:dyDescent="0.3"/>
    <row r="1176" s="1" customFormat="1" x14ac:dyDescent="0.3"/>
    <row r="1177" s="1" customFormat="1" x14ac:dyDescent="0.3"/>
    <row r="1178" s="1" customFormat="1" x14ac:dyDescent="0.3"/>
    <row r="1179" s="1" customFormat="1" x14ac:dyDescent="0.3"/>
    <row r="1180" s="1" customFormat="1" x14ac:dyDescent="0.3"/>
    <row r="1181" s="1" customFormat="1" x14ac:dyDescent="0.3"/>
    <row r="1182" s="1" customFormat="1" x14ac:dyDescent="0.3"/>
    <row r="1183" s="1" customFormat="1" x14ac:dyDescent="0.3"/>
    <row r="1184" s="1" customFormat="1" x14ac:dyDescent="0.3"/>
    <row r="1185" s="1" customFormat="1" x14ac:dyDescent="0.3"/>
    <row r="1186" s="1" customFormat="1" x14ac:dyDescent="0.3"/>
    <row r="1187" s="1" customFormat="1" x14ac:dyDescent="0.3"/>
    <row r="1188" s="1" customFormat="1" x14ac:dyDescent="0.3"/>
    <row r="1189" s="1" customFormat="1" x14ac:dyDescent="0.3"/>
    <row r="1190" s="1" customFormat="1" x14ac:dyDescent="0.3"/>
    <row r="1191" s="1" customFormat="1" x14ac:dyDescent="0.3"/>
    <row r="1192" s="1" customFormat="1" x14ac:dyDescent="0.3"/>
    <row r="1193" s="1" customFormat="1" x14ac:dyDescent="0.3"/>
    <row r="1194" s="1" customFormat="1" x14ac:dyDescent="0.3"/>
    <row r="1195" s="1" customFormat="1" x14ac:dyDescent="0.3"/>
    <row r="1196" s="1" customFormat="1" x14ac:dyDescent="0.3"/>
    <row r="1197" s="1" customFormat="1" x14ac:dyDescent="0.3"/>
    <row r="1198" s="1" customFormat="1" x14ac:dyDescent="0.3"/>
    <row r="1199" s="1" customFormat="1" x14ac:dyDescent="0.3"/>
    <row r="1200" s="1" customFormat="1" x14ac:dyDescent="0.3"/>
    <row r="1201" s="1" customFormat="1" x14ac:dyDescent="0.3"/>
    <row r="1202" s="1" customFormat="1" x14ac:dyDescent="0.3"/>
    <row r="1203" s="1" customFormat="1" x14ac:dyDescent="0.3"/>
    <row r="1204" s="1" customFormat="1" x14ac:dyDescent="0.3"/>
    <row r="1205" s="1" customFormat="1" x14ac:dyDescent="0.3"/>
    <row r="1206" s="1" customFormat="1" x14ac:dyDescent="0.3"/>
    <row r="1207" s="1" customFormat="1" x14ac:dyDescent="0.3"/>
    <row r="1208" s="1" customFormat="1" x14ac:dyDescent="0.3"/>
    <row r="1209" s="1" customFormat="1" x14ac:dyDescent="0.3"/>
    <row r="1210" s="1" customFormat="1" x14ac:dyDescent="0.3"/>
    <row r="1211" s="1" customFormat="1" x14ac:dyDescent="0.3"/>
    <row r="1212" s="1" customFormat="1" x14ac:dyDescent="0.3"/>
    <row r="1213" s="1" customFormat="1" x14ac:dyDescent="0.3"/>
    <row r="1214" s="1" customFormat="1" x14ac:dyDescent="0.3"/>
    <row r="1215" s="1" customFormat="1" x14ac:dyDescent="0.3"/>
    <row r="1216" s="1" customFormat="1" x14ac:dyDescent="0.3"/>
    <row r="1217" s="1" customFormat="1" x14ac:dyDescent="0.3"/>
    <row r="1218" s="1" customFormat="1" x14ac:dyDescent="0.3"/>
    <row r="1219" s="1" customFormat="1" x14ac:dyDescent="0.3"/>
    <row r="1220" s="1" customFormat="1" x14ac:dyDescent="0.3"/>
    <row r="1221" s="1" customFormat="1" x14ac:dyDescent="0.3"/>
    <row r="1222" s="1" customFormat="1" x14ac:dyDescent="0.3"/>
    <row r="1223" s="1" customFormat="1" x14ac:dyDescent="0.3"/>
    <row r="1224" s="1" customFormat="1" x14ac:dyDescent="0.3"/>
    <row r="1225" s="1" customFormat="1" x14ac:dyDescent="0.3"/>
    <row r="1226" s="1" customFormat="1" x14ac:dyDescent="0.3"/>
    <row r="1227" s="1" customFormat="1" x14ac:dyDescent="0.3"/>
    <row r="1228" s="1" customFormat="1" x14ac:dyDescent="0.3"/>
    <row r="1229" s="1" customFormat="1" x14ac:dyDescent="0.3"/>
    <row r="1230" s="1" customFormat="1" x14ac:dyDescent="0.3"/>
    <row r="1231" s="1" customFormat="1" x14ac:dyDescent="0.3"/>
    <row r="1232" s="1" customFormat="1" x14ac:dyDescent="0.3"/>
    <row r="1233" s="1" customFormat="1" x14ac:dyDescent="0.3"/>
    <row r="1234" s="1" customFormat="1" x14ac:dyDescent="0.3"/>
    <row r="1235" s="1" customFormat="1" x14ac:dyDescent="0.3"/>
    <row r="1236" s="1" customFormat="1" x14ac:dyDescent="0.3"/>
    <row r="1237" s="1" customFormat="1" x14ac:dyDescent="0.3"/>
    <row r="1238" s="1" customFormat="1" x14ac:dyDescent="0.3"/>
    <row r="1239" s="1" customFormat="1" x14ac:dyDescent="0.3"/>
    <row r="1240" s="1" customFormat="1" x14ac:dyDescent="0.3"/>
    <row r="1241" s="1" customFormat="1" x14ac:dyDescent="0.3"/>
    <row r="1242" s="1" customFormat="1" x14ac:dyDescent="0.3"/>
    <row r="1243" s="1" customFormat="1" x14ac:dyDescent="0.3"/>
    <row r="1244" s="1" customFormat="1" x14ac:dyDescent="0.3"/>
    <row r="1245" s="1" customFormat="1" x14ac:dyDescent="0.3"/>
    <row r="1246" s="1" customFormat="1" x14ac:dyDescent="0.3"/>
    <row r="1247" s="1" customFormat="1" x14ac:dyDescent="0.3"/>
    <row r="1248" s="1" customFormat="1" x14ac:dyDescent="0.3"/>
    <row r="1249" s="1" customFormat="1" x14ac:dyDescent="0.3"/>
    <row r="1250" s="1" customFormat="1" x14ac:dyDescent="0.3"/>
    <row r="1251" s="1" customFormat="1" x14ac:dyDescent="0.3"/>
    <row r="1252" s="1" customFormat="1" x14ac:dyDescent="0.3"/>
    <row r="1253" s="1" customFormat="1" x14ac:dyDescent="0.3"/>
    <row r="1254" s="1" customFormat="1" x14ac:dyDescent="0.3"/>
    <row r="1255" s="1" customFormat="1" x14ac:dyDescent="0.3"/>
    <row r="1256" s="1" customFormat="1" x14ac:dyDescent="0.3"/>
    <row r="1257" s="1" customFormat="1" x14ac:dyDescent="0.3"/>
    <row r="1258" s="1" customFormat="1" x14ac:dyDescent="0.3"/>
    <row r="1259" s="1" customFormat="1" x14ac:dyDescent="0.3"/>
    <row r="1260" s="1" customFormat="1" x14ac:dyDescent="0.3"/>
    <row r="1261" s="1" customFormat="1" x14ac:dyDescent="0.3"/>
    <row r="1262" s="1" customFormat="1" x14ac:dyDescent="0.3"/>
    <row r="1263" s="1" customFormat="1" x14ac:dyDescent="0.3"/>
    <row r="1264" s="1" customFormat="1" x14ac:dyDescent="0.3"/>
    <row r="1265" s="1" customFormat="1" x14ac:dyDescent="0.3"/>
    <row r="1266" s="1" customFormat="1" x14ac:dyDescent="0.3"/>
    <row r="1267" s="1" customFormat="1" x14ac:dyDescent="0.3"/>
    <row r="1268" s="1" customFormat="1" x14ac:dyDescent="0.3"/>
    <row r="1269" s="1" customFormat="1" x14ac:dyDescent="0.3"/>
    <row r="1270" s="1" customFormat="1" x14ac:dyDescent="0.3"/>
    <row r="1271" s="1" customFormat="1" x14ac:dyDescent="0.3"/>
    <row r="1272" s="1" customFormat="1" x14ac:dyDescent="0.3"/>
    <row r="1273" s="1" customFormat="1" x14ac:dyDescent="0.3"/>
    <row r="1274" s="1" customFormat="1" x14ac:dyDescent="0.3"/>
    <row r="1275" s="1" customFormat="1" x14ac:dyDescent="0.3"/>
    <row r="1276" s="1" customFormat="1" x14ac:dyDescent="0.3"/>
    <row r="1277" s="1" customFormat="1" x14ac:dyDescent="0.3"/>
    <row r="1278" s="1" customFormat="1" x14ac:dyDescent="0.3"/>
    <row r="1279" s="1" customFormat="1" x14ac:dyDescent="0.3"/>
    <row r="1280" s="1" customFormat="1" x14ac:dyDescent="0.3"/>
    <row r="1281" s="1" customFormat="1" x14ac:dyDescent="0.3"/>
    <row r="1282" s="1" customFormat="1" x14ac:dyDescent="0.3"/>
    <row r="1283" s="1" customFormat="1" x14ac:dyDescent="0.3"/>
    <row r="1284" s="1" customFormat="1" x14ac:dyDescent="0.3"/>
    <row r="1285" s="1" customFormat="1" x14ac:dyDescent="0.3"/>
    <row r="1286" s="1" customFormat="1" x14ac:dyDescent="0.3"/>
    <row r="1287" s="1" customFormat="1" x14ac:dyDescent="0.3"/>
    <row r="1288" s="1" customFormat="1" x14ac:dyDescent="0.3"/>
    <row r="1289" s="1" customFormat="1" x14ac:dyDescent="0.3"/>
    <row r="1290" s="1" customFormat="1" x14ac:dyDescent="0.3"/>
    <row r="1291" s="1" customFormat="1" x14ac:dyDescent="0.3"/>
    <row r="1292" s="1" customFormat="1" x14ac:dyDescent="0.3"/>
    <row r="1293" s="1" customFormat="1" x14ac:dyDescent="0.3"/>
    <row r="1294" s="1" customFormat="1" x14ac:dyDescent="0.3"/>
    <row r="1295" s="1" customFormat="1" x14ac:dyDescent="0.3"/>
    <row r="1296" s="1" customFormat="1" x14ac:dyDescent="0.3"/>
    <row r="1297" s="1" customFormat="1" x14ac:dyDescent="0.3"/>
    <row r="1298" s="1" customFormat="1" x14ac:dyDescent="0.3"/>
    <row r="1299" s="1" customFormat="1" x14ac:dyDescent="0.3"/>
    <row r="1300" s="1" customFormat="1" x14ac:dyDescent="0.3"/>
    <row r="1301" s="1" customFormat="1" x14ac:dyDescent="0.3"/>
    <row r="1302" s="1" customFormat="1" x14ac:dyDescent="0.3"/>
    <row r="1303" s="1" customFormat="1" x14ac:dyDescent="0.3"/>
    <row r="1304" s="1" customFormat="1" x14ac:dyDescent="0.3"/>
    <row r="1305" s="1" customFormat="1" x14ac:dyDescent="0.3"/>
    <row r="1306" s="1" customFormat="1" x14ac:dyDescent="0.3"/>
    <row r="1307" s="1" customFormat="1" x14ac:dyDescent="0.3"/>
    <row r="1308" s="1" customFormat="1" x14ac:dyDescent="0.3"/>
    <row r="1309" s="1" customFormat="1" x14ac:dyDescent="0.3"/>
    <row r="1310" s="1" customFormat="1" x14ac:dyDescent="0.3"/>
    <row r="1311" s="1" customFormat="1" x14ac:dyDescent="0.3"/>
    <row r="1312" s="1" customFormat="1" x14ac:dyDescent="0.3"/>
    <row r="1313" s="1" customFormat="1" x14ac:dyDescent="0.3"/>
    <row r="1314" s="1" customFormat="1" x14ac:dyDescent="0.3"/>
    <row r="1315" s="1" customFormat="1" x14ac:dyDescent="0.3"/>
    <row r="1316" s="1" customFormat="1" x14ac:dyDescent="0.3"/>
    <row r="1317" s="1" customFormat="1" x14ac:dyDescent="0.3"/>
    <row r="1318" s="1" customFormat="1" x14ac:dyDescent="0.3"/>
    <row r="1319" s="1" customFormat="1" x14ac:dyDescent="0.3"/>
    <row r="1320" s="1" customFormat="1" x14ac:dyDescent="0.3"/>
    <row r="1321" s="1" customFormat="1" x14ac:dyDescent="0.3"/>
    <row r="1322" s="1" customFormat="1" x14ac:dyDescent="0.3"/>
    <row r="1323" s="1" customFormat="1" x14ac:dyDescent="0.3"/>
    <row r="1324" s="1" customFormat="1" x14ac:dyDescent="0.3"/>
    <row r="1325" s="1" customFormat="1" x14ac:dyDescent="0.3"/>
    <row r="1326" s="1" customFormat="1" x14ac:dyDescent="0.3"/>
    <row r="1327" s="1" customFormat="1" x14ac:dyDescent="0.3"/>
    <row r="1328" s="1" customFormat="1" x14ac:dyDescent="0.3"/>
    <row r="1329" s="1" customFormat="1" x14ac:dyDescent="0.3"/>
    <row r="1330" s="1" customFormat="1" x14ac:dyDescent="0.3"/>
    <row r="1331" s="1" customFormat="1" x14ac:dyDescent="0.3"/>
    <row r="1332" s="1" customFormat="1" x14ac:dyDescent="0.3"/>
    <row r="1333" s="1" customFormat="1" x14ac:dyDescent="0.3"/>
    <row r="1334" s="1" customFormat="1" x14ac:dyDescent="0.3"/>
    <row r="1335" s="1" customFormat="1" x14ac:dyDescent="0.3"/>
    <row r="1336" s="1" customFormat="1" x14ac:dyDescent="0.3"/>
    <row r="1337" s="1" customFormat="1" x14ac:dyDescent="0.3"/>
    <row r="1338" s="1" customFormat="1" x14ac:dyDescent="0.3"/>
    <row r="1339" s="1" customFormat="1" x14ac:dyDescent="0.3"/>
    <row r="1340" s="1" customFormat="1" x14ac:dyDescent="0.3"/>
    <row r="1341" s="1" customFormat="1" x14ac:dyDescent="0.3"/>
    <row r="1342" s="1" customFormat="1" x14ac:dyDescent="0.3"/>
    <row r="1343" s="1" customFormat="1" x14ac:dyDescent="0.3"/>
    <row r="1344" s="1" customFormat="1" x14ac:dyDescent="0.3"/>
    <row r="1345" s="1" customFormat="1" x14ac:dyDescent="0.3"/>
    <row r="1346" s="1" customFormat="1" x14ac:dyDescent="0.3"/>
    <row r="1347" s="1" customFormat="1" x14ac:dyDescent="0.3"/>
    <row r="1348" s="1" customFormat="1" x14ac:dyDescent="0.3"/>
    <row r="1349" s="1" customFormat="1" x14ac:dyDescent="0.3"/>
    <row r="1350" s="1" customFormat="1" x14ac:dyDescent="0.3"/>
    <row r="1351" s="1" customFormat="1" x14ac:dyDescent="0.3"/>
    <row r="1352" s="1" customFormat="1" x14ac:dyDescent="0.3"/>
    <row r="1353" s="1" customFormat="1" x14ac:dyDescent="0.3"/>
    <row r="1354" s="1" customFormat="1" x14ac:dyDescent="0.3"/>
    <row r="1355" s="1" customFormat="1" x14ac:dyDescent="0.3"/>
    <row r="1356" s="1" customFormat="1" x14ac:dyDescent="0.3"/>
    <row r="1357" s="1" customFormat="1" x14ac:dyDescent="0.3"/>
    <row r="1358" s="1" customFormat="1" x14ac:dyDescent="0.3"/>
    <row r="1359" s="1" customFormat="1" x14ac:dyDescent="0.3"/>
    <row r="1360" s="1" customFormat="1" x14ac:dyDescent="0.3"/>
    <row r="1361" s="1" customFormat="1" x14ac:dyDescent="0.3"/>
    <row r="1362" s="1" customFormat="1" x14ac:dyDescent="0.3"/>
    <row r="1363" s="1" customFormat="1" x14ac:dyDescent="0.3"/>
    <row r="1364" s="1" customFormat="1" x14ac:dyDescent="0.3"/>
    <row r="1365" s="1" customFormat="1" x14ac:dyDescent="0.3"/>
    <row r="1366" s="1" customFormat="1" x14ac:dyDescent="0.3"/>
    <row r="1367" s="1" customFormat="1" x14ac:dyDescent="0.3"/>
    <row r="1368" s="1" customFormat="1" x14ac:dyDescent="0.3"/>
    <row r="1369" s="1" customFormat="1" x14ac:dyDescent="0.3"/>
    <row r="1370" s="1" customFormat="1" x14ac:dyDescent="0.3"/>
    <row r="1371" s="1" customFormat="1" x14ac:dyDescent="0.3"/>
    <row r="1372" s="1" customFormat="1" x14ac:dyDescent="0.3"/>
    <row r="1373" s="1" customFormat="1" x14ac:dyDescent="0.3"/>
    <row r="1374" s="1" customFormat="1" x14ac:dyDescent="0.3"/>
    <row r="1375" s="1" customFormat="1" x14ac:dyDescent="0.3"/>
    <row r="1376" s="1" customFormat="1" x14ac:dyDescent="0.3"/>
    <row r="1377" s="1" customFormat="1" x14ac:dyDescent="0.3"/>
    <row r="1378" s="1" customFormat="1" x14ac:dyDescent="0.3"/>
    <row r="1379" s="1" customFormat="1" x14ac:dyDescent="0.3"/>
    <row r="1380" s="1" customFormat="1" x14ac:dyDescent="0.3"/>
    <row r="1381" s="1" customFormat="1" x14ac:dyDescent="0.3"/>
    <row r="1382" s="1" customFormat="1" x14ac:dyDescent="0.3"/>
    <row r="1383" s="1" customFormat="1" x14ac:dyDescent="0.3"/>
    <row r="1384" s="1" customFormat="1" x14ac:dyDescent="0.3"/>
    <row r="1385" s="1" customFormat="1" x14ac:dyDescent="0.3"/>
    <row r="1386" s="1" customFormat="1" x14ac:dyDescent="0.3"/>
    <row r="1387" s="1" customFormat="1" x14ac:dyDescent="0.3"/>
    <row r="1388" s="1" customFormat="1" x14ac:dyDescent="0.3"/>
    <row r="1389" s="1" customFormat="1" x14ac:dyDescent="0.3"/>
    <row r="1390" s="1" customFormat="1" x14ac:dyDescent="0.3"/>
    <row r="1391" s="1" customFormat="1" x14ac:dyDescent="0.3"/>
    <row r="1392" s="1" customFormat="1" x14ac:dyDescent="0.3"/>
    <row r="1393" s="1" customFormat="1" x14ac:dyDescent="0.3"/>
    <row r="1394" s="1" customFormat="1" x14ac:dyDescent="0.3"/>
    <row r="1395" s="1" customFormat="1" x14ac:dyDescent="0.3"/>
    <row r="1396" s="1" customFormat="1" x14ac:dyDescent="0.3"/>
    <row r="1397" s="1" customFormat="1" x14ac:dyDescent="0.3"/>
    <row r="1398" s="1" customFormat="1" x14ac:dyDescent="0.3"/>
    <row r="1399" s="1" customFormat="1" x14ac:dyDescent="0.3"/>
    <row r="1400" s="1" customFormat="1" x14ac:dyDescent="0.3"/>
    <row r="1401" s="1" customFormat="1" x14ac:dyDescent="0.3"/>
    <row r="1402" s="1" customFormat="1" x14ac:dyDescent="0.3"/>
    <row r="1403" s="1" customFormat="1" x14ac:dyDescent="0.3"/>
    <row r="1404" s="1" customFormat="1" x14ac:dyDescent="0.3"/>
    <row r="1405" s="1" customFormat="1" x14ac:dyDescent="0.3"/>
    <row r="1406" s="1" customFormat="1" x14ac:dyDescent="0.3"/>
    <row r="1407" s="1" customFormat="1" x14ac:dyDescent="0.3"/>
    <row r="1408" s="1" customFormat="1" x14ac:dyDescent="0.3"/>
    <row r="1409" s="1" customFormat="1" x14ac:dyDescent="0.3"/>
    <row r="1410" s="1" customFormat="1" x14ac:dyDescent="0.3"/>
    <row r="1411" s="1" customFormat="1" x14ac:dyDescent="0.3"/>
    <row r="1412" s="1" customFormat="1" x14ac:dyDescent="0.3"/>
    <row r="1413" s="1" customFormat="1" x14ac:dyDescent="0.3"/>
    <row r="1414" s="1" customFormat="1" x14ac:dyDescent="0.3"/>
    <row r="1415" s="1" customFormat="1" x14ac:dyDescent="0.3"/>
    <row r="1416" s="1" customFormat="1" x14ac:dyDescent="0.3"/>
    <row r="1417" s="1" customFormat="1" x14ac:dyDescent="0.3"/>
    <row r="1418" s="1" customFormat="1" x14ac:dyDescent="0.3"/>
    <row r="1419" s="1" customFormat="1" x14ac:dyDescent="0.3"/>
    <row r="1420" s="1" customFormat="1" x14ac:dyDescent="0.3"/>
    <row r="1421" s="1" customFormat="1" x14ac:dyDescent="0.3"/>
    <row r="1422" s="1" customFormat="1" x14ac:dyDescent="0.3"/>
    <row r="1423" s="1" customFormat="1" x14ac:dyDescent="0.3"/>
    <row r="1424" s="1" customFormat="1" x14ac:dyDescent="0.3"/>
    <row r="1425" s="1" customFormat="1" x14ac:dyDescent="0.3"/>
    <row r="1426" s="1" customFormat="1" x14ac:dyDescent="0.3"/>
    <row r="1427" s="1" customFormat="1" x14ac:dyDescent="0.3"/>
    <row r="1428" s="1" customFormat="1" x14ac:dyDescent="0.3"/>
    <row r="1429" s="1" customFormat="1" x14ac:dyDescent="0.3"/>
    <row r="1430" s="1" customFormat="1" x14ac:dyDescent="0.3"/>
    <row r="1431" s="1" customFormat="1" x14ac:dyDescent="0.3"/>
    <row r="1432" s="1" customFormat="1" x14ac:dyDescent="0.3"/>
    <row r="1433" s="1" customFormat="1" x14ac:dyDescent="0.3"/>
    <row r="1434" s="1" customFormat="1" x14ac:dyDescent="0.3"/>
    <row r="1435" s="1" customFormat="1" x14ac:dyDescent="0.3"/>
    <row r="1436" s="1" customFormat="1" x14ac:dyDescent="0.3"/>
    <row r="1437" s="1" customFormat="1" x14ac:dyDescent="0.3"/>
    <row r="1438" s="1" customFormat="1" x14ac:dyDescent="0.3"/>
    <row r="1439" s="1" customFormat="1" x14ac:dyDescent="0.3"/>
    <row r="1440" s="1" customFormat="1" x14ac:dyDescent="0.3"/>
    <row r="1441" s="1" customFormat="1" x14ac:dyDescent="0.3"/>
    <row r="1442" s="1" customFormat="1" x14ac:dyDescent="0.3"/>
    <row r="1443" s="1" customFormat="1" x14ac:dyDescent="0.3"/>
    <row r="1444" s="1" customFormat="1" x14ac:dyDescent="0.3"/>
    <row r="1445" s="1" customFormat="1" x14ac:dyDescent="0.3"/>
    <row r="1446" s="1" customFormat="1" x14ac:dyDescent="0.3"/>
    <row r="1447" s="1" customFormat="1" x14ac:dyDescent="0.3"/>
    <row r="1448" s="1" customFormat="1" x14ac:dyDescent="0.3"/>
    <row r="1449" s="1" customFormat="1" x14ac:dyDescent="0.3"/>
    <row r="1450" s="1" customFormat="1" x14ac:dyDescent="0.3"/>
    <row r="1451" s="1" customFormat="1" x14ac:dyDescent="0.3"/>
    <row r="1452" s="1" customFormat="1" x14ac:dyDescent="0.3"/>
    <row r="1453" s="1" customFormat="1" x14ac:dyDescent="0.3"/>
    <row r="1454" s="1" customFormat="1" x14ac:dyDescent="0.3"/>
    <row r="1455" s="1" customFormat="1" x14ac:dyDescent="0.3"/>
    <row r="1456" s="1" customFormat="1" x14ac:dyDescent="0.3"/>
    <row r="1457" s="1" customFormat="1" x14ac:dyDescent="0.3"/>
    <row r="1458" s="1" customFormat="1" x14ac:dyDescent="0.3"/>
    <row r="1459" s="1" customFormat="1" x14ac:dyDescent="0.3"/>
    <row r="1460" s="1" customFormat="1" x14ac:dyDescent="0.3"/>
    <row r="1461" s="1" customFormat="1" x14ac:dyDescent="0.3"/>
    <row r="1462" s="1" customFormat="1" x14ac:dyDescent="0.3"/>
    <row r="1463" s="1" customFormat="1" x14ac:dyDescent="0.3"/>
    <row r="1464" s="1" customFormat="1" x14ac:dyDescent="0.3"/>
    <row r="1465" s="1" customFormat="1" x14ac:dyDescent="0.3"/>
    <row r="1466" s="1" customFormat="1" x14ac:dyDescent="0.3"/>
    <row r="1467" s="1" customFormat="1" x14ac:dyDescent="0.3"/>
    <row r="1468" s="1" customFormat="1" x14ac:dyDescent="0.3"/>
    <row r="1469" s="1" customFormat="1" x14ac:dyDescent="0.3"/>
    <row r="1470" s="1" customFormat="1" x14ac:dyDescent="0.3"/>
    <row r="1471" s="1" customFormat="1" x14ac:dyDescent="0.3"/>
    <row r="1472" s="1" customFormat="1" x14ac:dyDescent="0.3"/>
    <row r="1473" s="1" customFormat="1" x14ac:dyDescent="0.3"/>
    <row r="1474" s="1" customFormat="1" x14ac:dyDescent="0.3"/>
    <row r="1475" s="1" customFormat="1" x14ac:dyDescent="0.3"/>
    <row r="1476" s="1" customFormat="1" x14ac:dyDescent="0.3"/>
    <row r="1477" s="1" customFormat="1" x14ac:dyDescent="0.3"/>
    <row r="1478" s="1" customFormat="1" x14ac:dyDescent="0.3"/>
    <row r="1479" s="1" customFormat="1" x14ac:dyDescent="0.3"/>
    <row r="1480" s="1" customFormat="1" x14ac:dyDescent="0.3"/>
    <row r="1481" s="1" customFormat="1" x14ac:dyDescent="0.3"/>
    <row r="1482" s="1" customFormat="1" x14ac:dyDescent="0.3"/>
    <row r="1483" s="1" customFormat="1" x14ac:dyDescent="0.3"/>
    <row r="1484" s="1" customFormat="1" x14ac:dyDescent="0.3"/>
    <row r="1485" s="1" customFormat="1" x14ac:dyDescent="0.3"/>
    <row r="1486" s="1" customFormat="1" x14ac:dyDescent="0.3"/>
    <row r="1487" s="1" customFormat="1" x14ac:dyDescent="0.3"/>
    <row r="1488" s="1" customFormat="1" x14ac:dyDescent="0.3"/>
    <row r="1489" s="1" customFormat="1" x14ac:dyDescent="0.3"/>
    <row r="1490" s="1" customFormat="1" x14ac:dyDescent="0.3"/>
    <row r="1491" s="1" customFormat="1" x14ac:dyDescent="0.3"/>
    <row r="1492" s="1" customFormat="1" x14ac:dyDescent="0.3"/>
    <row r="1493" s="1" customFormat="1" x14ac:dyDescent="0.3"/>
    <row r="1494" s="1" customFormat="1" x14ac:dyDescent="0.3"/>
    <row r="1495" s="1" customFormat="1" x14ac:dyDescent="0.3"/>
    <row r="1496" s="1" customFormat="1" x14ac:dyDescent="0.3"/>
    <row r="1497" s="1" customFormat="1" x14ac:dyDescent="0.3"/>
    <row r="1498" s="1" customFormat="1" x14ac:dyDescent="0.3"/>
    <row r="1499" s="1" customFormat="1" x14ac:dyDescent="0.3"/>
    <row r="1500" s="1" customFormat="1" x14ac:dyDescent="0.3"/>
    <row r="1501" s="1" customFormat="1" x14ac:dyDescent="0.3"/>
    <row r="1502" s="1" customFormat="1" x14ac:dyDescent="0.3"/>
    <row r="1503" s="1" customFormat="1" x14ac:dyDescent="0.3"/>
    <row r="1504" s="1" customFormat="1" x14ac:dyDescent="0.3"/>
    <row r="1505" s="1" customFormat="1" x14ac:dyDescent="0.3"/>
    <row r="1506" s="1" customFormat="1" x14ac:dyDescent="0.3"/>
    <row r="1507" s="1" customFormat="1" x14ac:dyDescent="0.3"/>
    <row r="1508" s="1" customFormat="1" x14ac:dyDescent="0.3"/>
    <row r="1509" s="1" customFormat="1" x14ac:dyDescent="0.3"/>
    <row r="1510" s="1" customFormat="1" x14ac:dyDescent="0.3"/>
    <row r="1511" s="1" customFormat="1" x14ac:dyDescent="0.3"/>
    <row r="1512" s="1" customFormat="1" x14ac:dyDescent="0.3"/>
    <row r="1513" s="1" customFormat="1" x14ac:dyDescent="0.3"/>
    <row r="1514" s="1" customFormat="1" x14ac:dyDescent="0.3"/>
    <row r="1515" s="1" customFormat="1" x14ac:dyDescent="0.3"/>
    <row r="1516" s="1" customFormat="1" x14ac:dyDescent="0.3"/>
    <row r="1517" s="1" customFormat="1" x14ac:dyDescent="0.3"/>
    <row r="1518" s="1" customFormat="1" x14ac:dyDescent="0.3"/>
    <row r="1519" s="1" customFormat="1" x14ac:dyDescent="0.3"/>
    <row r="1520" s="1" customFormat="1" x14ac:dyDescent="0.3"/>
    <row r="1521" s="1" customFormat="1" x14ac:dyDescent="0.3"/>
    <row r="1522" s="1" customFormat="1" x14ac:dyDescent="0.3"/>
    <row r="1523" s="1" customFormat="1" x14ac:dyDescent="0.3"/>
    <row r="1524" s="1" customFormat="1" x14ac:dyDescent="0.3"/>
    <row r="1525" s="1" customFormat="1" x14ac:dyDescent="0.3"/>
    <row r="1526" s="1" customFormat="1" x14ac:dyDescent="0.3"/>
    <row r="1527" s="1" customFormat="1" x14ac:dyDescent="0.3"/>
    <row r="1528" s="1" customFormat="1" x14ac:dyDescent="0.3"/>
    <row r="1529" s="1" customFormat="1" x14ac:dyDescent="0.3"/>
    <row r="1530" s="1" customFormat="1" x14ac:dyDescent="0.3"/>
    <row r="1531" s="1" customFormat="1" x14ac:dyDescent="0.3"/>
    <row r="1532" s="1" customFormat="1" x14ac:dyDescent="0.3"/>
    <row r="1533" s="1" customFormat="1" x14ac:dyDescent="0.3"/>
    <row r="1534" s="1" customFormat="1" x14ac:dyDescent="0.3"/>
    <row r="1535" s="1" customFormat="1" x14ac:dyDescent="0.3"/>
    <row r="1536" s="1" customFormat="1" x14ac:dyDescent="0.3"/>
    <row r="1537" s="1" customFormat="1" x14ac:dyDescent="0.3"/>
    <row r="1538" s="1" customFormat="1" x14ac:dyDescent="0.3"/>
    <row r="1539" s="1" customFormat="1" x14ac:dyDescent="0.3"/>
    <row r="1540" s="1" customFormat="1" x14ac:dyDescent="0.3"/>
    <row r="1541" s="1" customFormat="1" x14ac:dyDescent="0.3"/>
    <row r="1542" s="1" customFormat="1" x14ac:dyDescent="0.3"/>
    <row r="1543" s="1" customFormat="1" x14ac:dyDescent="0.3"/>
    <row r="1544" s="1" customFormat="1" x14ac:dyDescent="0.3"/>
    <row r="1545" s="1" customFormat="1" x14ac:dyDescent="0.3"/>
    <row r="1546" s="1" customFormat="1" x14ac:dyDescent="0.3"/>
    <row r="1547" s="1" customFormat="1" x14ac:dyDescent="0.3"/>
    <row r="1548" s="1" customFormat="1" x14ac:dyDescent="0.3"/>
    <row r="1549" s="1" customFormat="1" x14ac:dyDescent="0.3"/>
    <row r="1550" s="1" customFormat="1" x14ac:dyDescent="0.3"/>
    <row r="1551" s="1" customFormat="1" x14ac:dyDescent="0.3"/>
    <row r="1552" s="1" customFormat="1" x14ac:dyDescent="0.3"/>
    <row r="1553" s="1" customFormat="1" x14ac:dyDescent="0.3"/>
    <row r="1554" s="1" customFormat="1" x14ac:dyDescent="0.3"/>
    <row r="1555" s="1" customFormat="1" x14ac:dyDescent="0.3"/>
    <row r="1556" s="1" customFormat="1" x14ac:dyDescent="0.3"/>
    <row r="1557" s="1" customFormat="1" x14ac:dyDescent="0.3"/>
    <row r="1558" s="1" customFormat="1" x14ac:dyDescent="0.3"/>
    <row r="1559" s="1" customFormat="1" x14ac:dyDescent="0.3"/>
    <row r="1560" s="1" customFormat="1" x14ac:dyDescent="0.3"/>
    <row r="1561" s="1" customFormat="1" x14ac:dyDescent="0.3"/>
    <row r="1562" s="1" customFormat="1" x14ac:dyDescent="0.3"/>
    <row r="1563" s="1" customFormat="1" x14ac:dyDescent="0.3"/>
    <row r="1564" s="1" customFormat="1" x14ac:dyDescent="0.3"/>
    <row r="1565" s="1" customFormat="1" x14ac:dyDescent="0.3"/>
    <row r="1566" s="1" customFormat="1" x14ac:dyDescent="0.3"/>
    <row r="1567" s="1" customFormat="1" x14ac:dyDescent="0.3"/>
    <row r="1568" s="1" customFormat="1" x14ac:dyDescent="0.3"/>
    <row r="1569" s="1" customFormat="1" x14ac:dyDescent="0.3"/>
    <row r="1570" s="1" customFormat="1" x14ac:dyDescent="0.3"/>
    <row r="1571" s="1" customFormat="1" x14ac:dyDescent="0.3"/>
    <row r="1572" s="1" customFormat="1" x14ac:dyDescent="0.3"/>
    <row r="1573" s="1" customFormat="1" x14ac:dyDescent="0.3"/>
    <row r="1574" s="1" customFormat="1" x14ac:dyDescent="0.3"/>
    <row r="1575" s="1" customFormat="1" x14ac:dyDescent="0.3"/>
    <row r="1576" s="1" customFormat="1" x14ac:dyDescent="0.3"/>
    <row r="1577" s="1" customFormat="1" x14ac:dyDescent="0.3"/>
    <row r="1578" s="1" customFormat="1" x14ac:dyDescent="0.3"/>
    <row r="1579" s="1" customFormat="1" x14ac:dyDescent="0.3"/>
    <row r="1580" s="1" customFormat="1" x14ac:dyDescent="0.3"/>
    <row r="1581" s="1" customFormat="1" x14ac:dyDescent="0.3"/>
    <row r="1582" s="1" customFormat="1" x14ac:dyDescent="0.3"/>
    <row r="1583" s="1" customFormat="1" x14ac:dyDescent="0.3"/>
    <row r="1584" s="1" customFormat="1" x14ac:dyDescent="0.3"/>
    <row r="1585" s="1" customFormat="1" x14ac:dyDescent="0.3"/>
    <row r="1586" s="1" customFormat="1" x14ac:dyDescent="0.3"/>
    <row r="1587" s="1" customFormat="1" x14ac:dyDescent="0.3"/>
    <row r="1588" s="1" customFormat="1" x14ac:dyDescent="0.3"/>
    <row r="1589" s="1" customFormat="1" x14ac:dyDescent="0.3"/>
    <row r="1590" s="1" customFormat="1" x14ac:dyDescent="0.3"/>
    <row r="1591" s="1" customFormat="1" x14ac:dyDescent="0.3"/>
    <row r="1592" s="1" customFormat="1" x14ac:dyDescent="0.3"/>
    <row r="1593" s="1" customFormat="1" x14ac:dyDescent="0.3"/>
    <row r="1594" s="1" customFormat="1" x14ac:dyDescent="0.3"/>
    <row r="1595" s="1" customFormat="1" x14ac:dyDescent="0.3"/>
    <row r="1596" s="1" customFormat="1" x14ac:dyDescent="0.3"/>
    <row r="1597" s="1" customFormat="1" x14ac:dyDescent="0.3"/>
    <row r="1598" s="1" customFormat="1" x14ac:dyDescent="0.3"/>
    <row r="1599" s="1" customFormat="1" x14ac:dyDescent="0.3"/>
    <row r="1600" s="1" customFormat="1" x14ac:dyDescent="0.3"/>
    <row r="1601" s="1" customFormat="1" x14ac:dyDescent="0.3"/>
    <row r="1602" s="1" customFormat="1" x14ac:dyDescent="0.3"/>
    <row r="1603" s="1" customFormat="1" x14ac:dyDescent="0.3"/>
    <row r="1604" s="1" customFormat="1" x14ac:dyDescent="0.3"/>
    <row r="1605" s="1" customFormat="1" x14ac:dyDescent="0.3"/>
    <row r="1606" s="1" customFormat="1" x14ac:dyDescent="0.3"/>
    <row r="1607" s="1" customFormat="1" x14ac:dyDescent="0.3"/>
    <row r="1608" s="1" customFormat="1" x14ac:dyDescent="0.3"/>
    <row r="1609" s="1" customFormat="1" x14ac:dyDescent="0.3"/>
    <row r="1610" s="1" customFormat="1" x14ac:dyDescent="0.3"/>
    <row r="1611" s="1" customFormat="1" x14ac:dyDescent="0.3"/>
    <row r="1612" s="1" customFormat="1" x14ac:dyDescent="0.3"/>
    <row r="1613" s="1" customFormat="1" x14ac:dyDescent="0.3"/>
    <row r="1614" s="1" customFormat="1" x14ac:dyDescent="0.3"/>
    <row r="1615" s="1" customFormat="1" x14ac:dyDescent="0.3"/>
    <row r="1616" s="1" customFormat="1" x14ac:dyDescent="0.3"/>
    <row r="1617" s="1" customFormat="1" x14ac:dyDescent="0.3"/>
    <row r="1618" s="1" customFormat="1" x14ac:dyDescent="0.3"/>
    <row r="1619" s="1" customFormat="1" x14ac:dyDescent="0.3"/>
    <row r="1620" s="1" customFormat="1" x14ac:dyDescent="0.3"/>
    <row r="1621" s="1" customFormat="1" x14ac:dyDescent="0.3"/>
    <row r="1622" s="1" customFormat="1" x14ac:dyDescent="0.3"/>
    <row r="1623" s="1" customFormat="1" x14ac:dyDescent="0.3"/>
    <row r="1624" s="1" customFormat="1" x14ac:dyDescent="0.3"/>
    <row r="1625" s="1" customFormat="1" x14ac:dyDescent="0.3"/>
    <row r="1626" s="1" customFormat="1" x14ac:dyDescent="0.3"/>
    <row r="1627" s="1" customFormat="1" x14ac:dyDescent="0.3"/>
    <row r="1628" s="1" customFormat="1" x14ac:dyDescent="0.3"/>
    <row r="1629" s="1" customFormat="1" x14ac:dyDescent="0.3"/>
    <row r="1630" s="1" customFormat="1" x14ac:dyDescent="0.3"/>
    <row r="1631" s="1" customFormat="1" x14ac:dyDescent="0.3"/>
    <row r="1632" s="1" customFormat="1" x14ac:dyDescent="0.3"/>
    <row r="1633" s="1" customFormat="1" x14ac:dyDescent="0.3"/>
    <row r="1634" s="1" customFormat="1" x14ac:dyDescent="0.3"/>
    <row r="1635" s="1" customFormat="1" x14ac:dyDescent="0.3"/>
    <row r="1636" s="1" customFormat="1" x14ac:dyDescent="0.3"/>
    <row r="1637" s="1" customFormat="1" x14ac:dyDescent="0.3"/>
    <row r="1638" s="1" customFormat="1" x14ac:dyDescent="0.3"/>
    <row r="1639" s="1" customFormat="1" x14ac:dyDescent="0.3"/>
    <row r="1640" s="1" customFormat="1" x14ac:dyDescent="0.3"/>
    <row r="1641" s="1" customFormat="1" x14ac:dyDescent="0.3"/>
    <row r="1642" s="1" customFormat="1" x14ac:dyDescent="0.3"/>
    <row r="1643" s="1" customFormat="1" x14ac:dyDescent="0.3"/>
    <row r="1644" s="1" customFormat="1" x14ac:dyDescent="0.3"/>
    <row r="1645" s="1" customFormat="1" x14ac:dyDescent="0.3"/>
    <row r="1646" s="1" customFormat="1" x14ac:dyDescent="0.3"/>
    <row r="1647" s="1" customFormat="1" x14ac:dyDescent="0.3"/>
    <row r="1648" s="1" customFormat="1" x14ac:dyDescent="0.3"/>
    <row r="1649" s="1" customFormat="1" x14ac:dyDescent="0.3"/>
  </sheetData>
  <sheetProtection sheet="1" selectLockedCells="1"/>
  <mergeCells count="150">
    <mergeCell ref="D69:G69"/>
    <mergeCell ref="D70:G70"/>
    <mergeCell ref="I70:J70"/>
    <mergeCell ref="D90:J90"/>
    <mergeCell ref="D91:J91"/>
    <mergeCell ref="D92:J92"/>
    <mergeCell ref="I72:J72"/>
    <mergeCell ref="I73:J73"/>
    <mergeCell ref="I69:J69"/>
    <mergeCell ref="D72:G72"/>
    <mergeCell ref="D86:G86"/>
    <mergeCell ref="I86:J86"/>
    <mergeCell ref="I76:J76"/>
    <mergeCell ref="D75:G75"/>
    <mergeCell ref="D76:G76"/>
    <mergeCell ref="D71:G71"/>
    <mergeCell ref="I71:J71"/>
    <mergeCell ref="D85:G85"/>
    <mergeCell ref="I81:J81"/>
    <mergeCell ref="D82:G82"/>
    <mergeCell ref="I82:J82"/>
    <mergeCell ref="D77:G77"/>
    <mergeCell ref="I77:J77"/>
    <mergeCell ref="D99:J99"/>
    <mergeCell ref="D101:J101"/>
    <mergeCell ref="D94:E94"/>
    <mergeCell ref="G94:I94"/>
    <mergeCell ref="D97:E97"/>
    <mergeCell ref="G97:I97"/>
    <mergeCell ref="D24:J24"/>
    <mergeCell ref="D25:J25"/>
    <mergeCell ref="D68:G68"/>
    <mergeCell ref="I68:J68"/>
    <mergeCell ref="D26:J26"/>
    <mergeCell ref="D27:J27"/>
    <mergeCell ref="D29:J29"/>
    <mergeCell ref="D30:J30"/>
    <mergeCell ref="D34:J34"/>
    <mergeCell ref="D51:G51"/>
    <mergeCell ref="I51:J51"/>
    <mergeCell ref="D52:G52"/>
    <mergeCell ref="I52:J52"/>
    <mergeCell ref="D47:G47"/>
    <mergeCell ref="I47:J47"/>
    <mergeCell ref="D48:G48"/>
    <mergeCell ref="I48:J48"/>
    <mergeCell ref="D49:G49"/>
    <mergeCell ref="I49:J49"/>
    <mergeCell ref="I46:J46"/>
    <mergeCell ref="D40:J40"/>
    <mergeCell ref="D41:G41"/>
    <mergeCell ref="I41:J41"/>
    <mergeCell ref="D63:G63"/>
    <mergeCell ref="D42:G42"/>
    <mergeCell ref="I42:J42"/>
    <mergeCell ref="D43:G43"/>
    <mergeCell ref="I43:J43"/>
    <mergeCell ref="D50:G50"/>
    <mergeCell ref="I50:J50"/>
    <mergeCell ref="G16:H16"/>
    <mergeCell ref="I16:J16"/>
    <mergeCell ref="G17:H17"/>
    <mergeCell ref="I17:J17"/>
    <mergeCell ref="E16:F16"/>
    <mergeCell ref="E17:F17"/>
    <mergeCell ref="D44:G44"/>
    <mergeCell ref="I44:J44"/>
    <mergeCell ref="D45:G45"/>
    <mergeCell ref="I45:J45"/>
    <mergeCell ref="D20:J20"/>
    <mergeCell ref="D21:J21"/>
    <mergeCell ref="D22:J22"/>
    <mergeCell ref="D19:J19"/>
    <mergeCell ref="G31:H31"/>
    <mergeCell ref="H37:I37"/>
    <mergeCell ref="D46:G46"/>
    <mergeCell ref="D23:J23"/>
    <mergeCell ref="D7:F7"/>
    <mergeCell ref="G7:H7"/>
    <mergeCell ref="I7:J7"/>
    <mergeCell ref="F8:J8"/>
    <mergeCell ref="F9:J9"/>
    <mergeCell ref="D15:J15"/>
    <mergeCell ref="D4:J4"/>
    <mergeCell ref="D5:J5"/>
    <mergeCell ref="D6:F6"/>
    <mergeCell ref="G6:H6"/>
    <mergeCell ref="I6:J6"/>
    <mergeCell ref="D10:G10"/>
    <mergeCell ref="H10:J10"/>
    <mergeCell ref="D11:G11"/>
    <mergeCell ref="H11:J11"/>
    <mergeCell ref="D13:J13"/>
    <mergeCell ref="G95:I95"/>
    <mergeCell ref="G98:I98"/>
    <mergeCell ref="D98:E98"/>
    <mergeCell ref="D102:H102"/>
    <mergeCell ref="D103:H103"/>
    <mergeCell ref="D104:H104"/>
    <mergeCell ref="D105:H105"/>
    <mergeCell ref="D1:D2"/>
    <mergeCell ref="F1:J1"/>
    <mergeCell ref="F2:G2"/>
    <mergeCell ref="I2:J2"/>
    <mergeCell ref="D3:J3"/>
    <mergeCell ref="D14:J14"/>
    <mergeCell ref="D78:J78"/>
    <mergeCell ref="D83:J83"/>
    <mergeCell ref="D53:G53"/>
    <mergeCell ref="I53:J53"/>
    <mergeCell ref="D54:G54"/>
    <mergeCell ref="I54:J54"/>
    <mergeCell ref="D55:G55"/>
    <mergeCell ref="I55:J55"/>
    <mergeCell ref="D56:G56"/>
    <mergeCell ref="I56:J56"/>
    <mergeCell ref="D57:G57"/>
    <mergeCell ref="D87:G87"/>
    <mergeCell ref="I87:J87"/>
    <mergeCell ref="D62:G62"/>
    <mergeCell ref="I62:J62"/>
    <mergeCell ref="D64:G64"/>
    <mergeCell ref="I64:J64"/>
    <mergeCell ref="D65:G65"/>
    <mergeCell ref="I65:J65"/>
    <mergeCell ref="D66:G66"/>
    <mergeCell ref="I66:J66"/>
    <mergeCell ref="D67:G67"/>
    <mergeCell ref="I67:J67"/>
    <mergeCell ref="D73:G73"/>
    <mergeCell ref="I63:J63"/>
    <mergeCell ref="D79:G79"/>
    <mergeCell ref="I79:J79"/>
    <mergeCell ref="D74:G74"/>
    <mergeCell ref="I74:J74"/>
    <mergeCell ref="I75:J75"/>
    <mergeCell ref="D84:G84"/>
    <mergeCell ref="I84:J84"/>
    <mergeCell ref="D80:G80"/>
    <mergeCell ref="I80:J80"/>
    <mergeCell ref="D81:G81"/>
    <mergeCell ref="I57:J57"/>
    <mergeCell ref="D58:G58"/>
    <mergeCell ref="I58:J58"/>
    <mergeCell ref="D59:G59"/>
    <mergeCell ref="I59:J59"/>
    <mergeCell ref="D60:G60"/>
    <mergeCell ref="I60:J60"/>
    <mergeCell ref="D61:G61"/>
    <mergeCell ref="I61:J61"/>
  </mergeCells>
  <pageMargins left="0.5" right="0.5" top="1" bottom="0.3" header="0.3" footer="0.3"/>
  <pageSetup paperSize="5" scale="98" fitToHeight="0" orientation="portrait" r:id="rId1"/>
  <headerFooter>
    <oddHeader xml:space="preserve">&amp;L&amp;G&amp;CFORMULAIRE DE PRÉSENTATION
DE PROJET AU FRR
</oddHeader>
  </headerFooter>
  <rowBreaks count="3" manualBreakCount="3">
    <brk id="23" min="3" max="9" man="1"/>
    <brk id="39" min="3" max="9" man="1"/>
    <brk id="89" min="3" max="9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5" r:id="rId5" name="Check Box 7">
              <controlPr defaultSize="0" autoFill="0" autoLine="0" autoPict="0">
                <anchor moveWithCells="1">
                  <from>
                    <xdr:col>3</xdr:col>
                    <xdr:colOff>38100</xdr:colOff>
                    <xdr:row>30</xdr:row>
                    <xdr:rowOff>7620</xdr:rowOff>
                  </from>
                  <to>
                    <xdr:col>3</xdr:col>
                    <xdr:colOff>830580</xdr:colOff>
                    <xdr:row>31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6" name="Check Box 8">
              <controlPr defaultSize="0" autoFill="0" autoLine="0" autoPict="0">
                <anchor moveWithCells="1">
                  <from>
                    <xdr:col>3</xdr:col>
                    <xdr:colOff>45720</xdr:colOff>
                    <xdr:row>31</xdr:row>
                    <xdr:rowOff>0</xdr:rowOff>
                  </from>
                  <to>
                    <xdr:col>3</xdr:col>
                    <xdr:colOff>868680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7" name="Check Box 9">
              <controlPr defaultSize="0" autoFill="0" autoLine="0" autoPict="0">
                <anchor moveWithCells="1">
                  <from>
                    <xdr:col>4</xdr:col>
                    <xdr:colOff>0</xdr:colOff>
                    <xdr:row>30</xdr:row>
                    <xdr:rowOff>7620</xdr:rowOff>
                  </from>
                  <to>
                    <xdr:col>4</xdr:col>
                    <xdr:colOff>792480</xdr:colOff>
                    <xdr:row>31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8" name="Check Box 10">
              <controlPr defaultSize="0" autoFill="0" autoLine="0" autoPict="0">
                <anchor moveWithCells="1">
                  <from>
                    <xdr:col>4</xdr:col>
                    <xdr:colOff>0</xdr:colOff>
                    <xdr:row>31</xdr:row>
                    <xdr:rowOff>0</xdr:rowOff>
                  </from>
                  <to>
                    <xdr:col>4</xdr:col>
                    <xdr:colOff>792480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9" name="Check Box 11">
              <controlPr defaultSize="0" autoFill="0" autoLine="0" autoPict="0">
                <anchor moveWithCells="1">
                  <from>
                    <xdr:col>4</xdr:col>
                    <xdr:colOff>1226820</xdr:colOff>
                    <xdr:row>30</xdr:row>
                    <xdr:rowOff>7620</xdr:rowOff>
                  </from>
                  <to>
                    <xdr:col>6</xdr:col>
                    <xdr:colOff>213360</xdr:colOff>
                    <xdr:row>31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0" name="Check Box 12">
              <controlPr defaultSize="0" autoFill="0" autoLine="0" autoPict="0">
                <anchor moveWithCells="1">
                  <from>
                    <xdr:col>3</xdr:col>
                    <xdr:colOff>45720</xdr:colOff>
                    <xdr:row>33</xdr:row>
                    <xdr:rowOff>175260</xdr:rowOff>
                  </from>
                  <to>
                    <xdr:col>3</xdr:col>
                    <xdr:colOff>1028700</xdr:colOff>
                    <xdr:row>35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1" name="Check Box 13">
              <controlPr defaultSize="0" autoFill="0" autoLine="0" autoPict="0">
                <anchor moveWithCells="1">
                  <from>
                    <xdr:col>3</xdr:col>
                    <xdr:colOff>45720</xdr:colOff>
                    <xdr:row>35</xdr:row>
                    <xdr:rowOff>182880</xdr:rowOff>
                  </from>
                  <to>
                    <xdr:col>3</xdr:col>
                    <xdr:colOff>1028700</xdr:colOff>
                    <xdr:row>37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2" name="Check Box 14">
              <controlPr defaultSize="0" autoFill="0" autoLine="0" autoPict="0">
                <anchor moveWithCells="1">
                  <from>
                    <xdr:col>3</xdr:col>
                    <xdr:colOff>45720</xdr:colOff>
                    <xdr:row>34</xdr:row>
                    <xdr:rowOff>182880</xdr:rowOff>
                  </from>
                  <to>
                    <xdr:col>3</xdr:col>
                    <xdr:colOff>1028700</xdr:colOff>
                    <xdr:row>36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3" name="Check Box 15">
              <controlPr defaultSize="0" autoFill="0" autoLine="0" autoPict="0">
                <anchor moveWithCells="1">
                  <from>
                    <xdr:col>3</xdr:col>
                    <xdr:colOff>60960</xdr:colOff>
                    <xdr:row>36</xdr:row>
                    <xdr:rowOff>182880</xdr:rowOff>
                  </from>
                  <to>
                    <xdr:col>3</xdr:col>
                    <xdr:colOff>1036320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4" name="Check Box 16">
              <controlPr defaultSize="0" autoFill="0" autoLine="0" autoPict="0">
                <anchor moveWithCells="1">
                  <from>
                    <xdr:col>4</xdr:col>
                    <xdr:colOff>22860</xdr:colOff>
                    <xdr:row>33</xdr:row>
                    <xdr:rowOff>190500</xdr:rowOff>
                  </from>
                  <to>
                    <xdr:col>5</xdr:col>
                    <xdr:colOff>198120</xdr:colOff>
                    <xdr:row>35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5" name="Check Box 17">
              <controlPr defaultSize="0" autoFill="0" autoLine="0" autoPict="0">
                <anchor moveWithCells="1">
                  <from>
                    <xdr:col>4</xdr:col>
                    <xdr:colOff>30480</xdr:colOff>
                    <xdr:row>34</xdr:row>
                    <xdr:rowOff>182880</xdr:rowOff>
                  </from>
                  <to>
                    <xdr:col>4</xdr:col>
                    <xdr:colOff>1013460</xdr:colOff>
                    <xdr:row>36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6" name="Check Box 18">
              <controlPr defaultSize="0" autoFill="0" autoLine="0" autoPict="0">
                <anchor moveWithCells="1">
                  <from>
                    <xdr:col>4</xdr:col>
                    <xdr:colOff>22860</xdr:colOff>
                    <xdr:row>35</xdr:row>
                    <xdr:rowOff>175260</xdr:rowOff>
                  </from>
                  <to>
                    <xdr:col>5</xdr:col>
                    <xdr:colOff>76200</xdr:colOff>
                    <xdr:row>37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7" name="Check Box 19">
              <controlPr defaultSize="0" autoFill="0" autoLine="0" autoPict="0">
                <anchor moveWithCells="1">
                  <from>
                    <xdr:col>6</xdr:col>
                    <xdr:colOff>7620</xdr:colOff>
                    <xdr:row>33</xdr:row>
                    <xdr:rowOff>182880</xdr:rowOff>
                  </from>
                  <to>
                    <xdr:col>7</xdr:col>
                    <xdr:colOff>68580</xdr:colOff>
                    <xdr:row>35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8" name="Check Box 20">
              <controlPr defaultSize="0" autoFill="0" autoLine="0" autoPict="0">
                <anchor moveWithCells="1">
                  <from>
                    <xdr:col>6</xdr:col>
                    <xdr:colOff>7620</xdr:colOff>
                    <xdr:row>35</xdr:row>
                    <xdr:rowOff>182880</xdr:rowOff>
                  </from>
                  <to>
                    <xdr:col>7</xdr:col>
                    <xdr:colOff>68580</xdr:colOff>
                    <xdr:row>37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9" name="Check Box 21">
              <controlPr defaultSize="0" autoFill="0" autoLine="0" autoPict="0">
                <anchor moveWithCells="1">
                  <from>
                    <xdr:col>6</xdr:col>
                    <xdr:colOff>7620</xdr:colOff>
                    <xdr:row>34</xdr:row>
                    <xdr:rowOff>182880</xdr:rowOff>
                  </from>
                  <to>
                    <xdr:col>7</xdr:col>
                    <xdr:colOff>556260</xdr:colOff>
                    <xdr:row>36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0" name="Check Box 24">
              <controlPr defaultSize="0" autoFill="0" autoLine="0" autoPict="0">
                <anchor moveWithCells="1">
                  <from>
                    <xdr:col>8</xdr:col>
                    <xdr:colOff>381000</xdr:colOff>
                    <xdr:row>100</xdr:row>
                    <xdr:rowOff>182880</xdr:rowOff>
                  </from>
                  <to>
                    <xdr:col>8</xdr:col>
                    <xdr:colOff>609600</xdr:colOff>
                    <xdr:row>102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1" name="Check Box 25">
              <controlPr defaultSize="0" autoFill="0" autoLine="0" autoPict="0">
                <anchor moveWithCells="1">
                  <from>
                    <xdr:col>8</xdr:col>
                    <xdr:colOff>388620</xdr:colOff>
                    <xdr:row>101</xdr:row>
                    <xdr:rowOff>182880</xdr:rowOff>
                  </from>
                  <to>
                    <xdr:col>8</xdr:col>
                    <xdr:colOff>617220</xdr:colOff>
                    <xdr:row>103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2" name="Check Box 26">
              <controlPr defaultSize="0" autoFill="0" autoLine="0" autoPict="0">
                <anchor moveWithCells="1">
                  <from>
                    <xdr:col>8</xdr:col>
                    <xdr:colOff>388620</xdr:colOff>
                    <xdr:row>102</xdr:row>
                    <xdr:rowOff>182880</xdr:rowOff>
                  </from>
                  <to>
                    <xdr:col>8</xdr:col>
                    <xdr:colOff>617220</xdr:colOff>
                    <xdr:row>104</xdr:row>
                    <xdr:rowOff>22860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8FB2181-1199-4431-9191-A0A2BB371DDE}">
          <x14:formula1>
            <xm:f>Données!$F$1:$F$16</xm:f>
          </x14:formula1>
          <xm:sqref>G7:H7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7EDCF-3694-414D-AFE5-35A559332C38}">
  <sheetPr>
    <pageSetUpPr fitToPage="1"/>
  </sheetPr>
  <dimension ref="A1:S125"/>
  <sheetViews>
    <sheetView tabSelected="1" zoomScale="80" zoomScaleNormal="80" workbookViewId="0">
      <selection activeCell="J28" sqref="J28"/>
    </sheetView>
  </sheetViews>
  <sheetFormatPr baseColWidth="10" defaultColWidth="11.44140625" defaultRowHeight="14.4" x14ac:dyDescent="0.3"/>
  <cols>
    <col min="1" max="1" width="38.5546875" style="3" bestFit="1" customWidth="1"/>
    <col min="2" max="2" width="38.5546875" style="3" customWidth="1"/>
    <col min="3" max="3" width="13.44140625" style="45" customWidth="1"/>
    <col min="4" max="4" width="13.44140625" style="3" customWidth="1"/>
    <col min="5" max="5" width="13.44140625" style="46" customWidth="1"/>
    <col min="6" max="6" width="10.44140625" style="46" customWidth="1"/>
    <col min="7" max="11" width="13.44140625" style="46" customWidth="1"/>
    <col min="12" max="12" width="1.44140625" style="46" customWidth="1"/>
    <col min="13" max="13" width="17.88671875" style="3" customWidth="1"/>
    <col min="14" max="14" width="10" style="3" customWidth="1"/>
    <col min="15" max="16" width="11.6640625" style="3" bestFit="1" customWidth="1"/>
    <col min="17" max="17" width="11.88671875" style="3" bestFit="1" customWidth="1"/>
    <col min="18" max="16384" width="11.44140625" style="3"/>
  </cols>
  <sheetData>
    <row r="1" spans="1:19" x14ac:dyDescent="0.3">
      <c r="A1" s="80"/>
      <c r="B1" s="44"/>
    </row>
    <row r="2" spans="1:19" x14ac:dyDescent="0.3">
      <c r="A2" s="47" t="s">
        <v>94</v>
      </c>
      <c r="B2" s="47"/>
    </row>
    <row r="3" spans="1:19" x14ac:dyDescent="0.3">
      <c r="A3" s="48" t="s">
        <v>48</v>
      </c>
      <c r="B3" s="48"/>
    </row>
    <row r="4" spans="1:19" x14ac:dyDescent="0.3">
      <c r="A4" s="48"/>
      <c r="B4" s="48"/>
    </row>
    <row r="5" spans="1:19" x14ac:dyDescent="0.3">
      <c r="A5" s="49" t="s">
        <v>49</v>
      </c>
      <c r="B5" s="49"/>
      <c r="C5" s="201" t="e">
        <f>'Formulaire de demande '!D15:J15</f>
        <v>#VALUE!</v>
      </c>
      <c r="D5" s="201"/>
      <c r="E5" s="201"/>
      <c r="F5" s="201"/>
      <c r="G5" s="50">
        <v>0.05</v>
      </c>
      <c r="H5" s="51">
        <v>9.9750000000000005E-2</v>
      </c>
      <c r="I5" s="51"/>
      <c r="M5" s="52" t="s">
        <v>50</v>
      </c>
      <c r="N5" s="53"/>
      <c r="O5" s="53"/>
      <c r="P5" s="53"/>
      <c r="Q5" s="53"/>
    </row>
    <row r="6" spans="1:19" ht="28.8" x14ac:dyDescent="0.3">
      <c r="A6" s="54" t="s">
        <v>51</v>
      </c>
      <c r="B6" s="54" t="s">
        <v>77</v>
      </c>
      <c r="C6" s="55" t="s">
        <v>52</v>
      </c>
      <c r="D6" s="55" t="s">
        <v>53</v>
      </c>
      <c r="E6" s="56" t="s">
        <v>54</v>
      </c>
      <c r="F6" s="56" t="s">
        <v>55</v>
      </c>
      <c r="G6" s="56" t="s">
        <v>56</v>
      </c>
      <c r="H6" s="56" t="s">
        <v>57</v>
      </c>
      <c r="I6" s="56" t="s">
        <v>58</v>
      </c>
      <c r="J6" s="56" t="s">
        <v>59</v>
      </c>
      <c r="K6" s="57" t="s">
        <v>60</v>
      </c>
      <c r="M6" s="56" t="s">
        <v>61</v>
      </c>
      <c r="N6" s="57" t="s">
        <v>62</v>
      </c>
      <c r="O6" s="57" t="s">
        <v>63</v>
      </c>
      <c r="P6" s="57" t="s">
        <v>64</v>
      </c>
      <c r="Q6" s="57" t="s">
        <v>65</v>
      </c>
    </row>
    <row r="7" spans="1:19" x14ac:dyDescent="0.3">
      <c r="A7" s="74"/>
      <c r="B7" s="74"/>
      <c r="C7" s="75"/>
      <c r="D7" s="76"/>
      <c r="E7" s="77"/>
      <c r="F7" s="77"/>
      <c r="G7" s="46">
        <f>IF(F7="X",ROUND(E7*$G$5,2),0)</f>
        <v>0</v>
      </c>
      <c r="H7" s="46">
        <f>IF(G7&gt;0,ROUND(E7*$H$5,2),0)</f>
        <v>0</v>
      </c>
      <c r="I7" s="46">
        <f>E7+G7+H7</f>
        <v>0</v>
      </c>
      <c r="J7" s="46">
        <f>ROUND(0.5*H7,2)</f>
        <v>0</v>
      </c>
      <c r="K7" s="46">
        <f>E7+J7</f>
        <v>0</v>
      </c>
      <c r="M7" s="74"/>
      <c r="N7" s="74"/>
      <c r="O7" s="79"/>
      <c r="P7" s="81" t="str">
        <f>IF(N7=$S$7,"12",IF(N7=$S$8,"25",IF(N7=$S$9,"50","")))</f>
        <v/>
      </c>
      <c r="Q7" s="82" t="e">
        <f>O7*P7</f>
        <v>#VALUE!</v>
      </c>
      <c r="S7" s="3" t="s">
        <v>128</v>
      </c>
    </row>
    <row r="8" spans="1:19" x14ac:dyDescent="0.3">
      <c r="A8" s="74"/>
      <c r="B8" s="74"/>
      <c r="C8" s="75"/>
      <c r="D8" s="76"/>
      <c r="E8" s="77"/>
      <c r="F8" s="77"/>
      <c r="G8" s="46">
        <f t="shared" ref="G8:G10" si="0">IF(F8="X",ROUND(E8*$G$5,2),0)</f>
        <v>0</v>
      </c>
      <c r="H8" s="46">
        <f t="shared" ref="H8:H10" si="1">IF(G8&gt;0,ROUND(E8*$H$5,2),0)</f>
        <v>0</v>
      </c>
      <c r="I8" s="46">
        <f t="shared" ref="I8:I10" si="2">E8+G8+H8</f>
        <v>0</v>
      </c>
      <c r="J8" s="46">
        <f t="shared" ref="J8:J10" si="3">ROUND(0.5*H8,2)</f>
        <v>0</v>
      </c>
      <c r="K8" s="46">
        <f t="shared" ref="K8:K10" si="4">E8+J8</f>
        <v>0</v>
      </c>
      <c r="M8" s="74"/>
      <c r="N8" s="74"/>
      <c r="O8" s="79"/>
      <c r="P8" s="81" t="str">
        <f t="shared" ref="P8:P15" si="5">IF(N8=$S$7,"12",IF(N8=$S$8,"25",IF(N8=$S$9,"50","")))</f>
        <v/>
      </c>
      <c r="Q8" s="82" t="e">
        <f t="shared" ref="Q8:Q16" si="6">O8*P8</f>
        <v>#VALUE!</v>
      </c>
      <c r="S8" s="3" t="s">
        <v>127</v>
      </c>
    </row>
    <row r="9" spans="1:19" x14ac:dyDescent="0.3">
      <c r="A9" s="74"/>
      <c r="B9" s="74"/>
      <c r="C9" s="75"/>
      <c r="D9" s="76"/>
      <c r="E9" s="77"/>
      <c r="F9" s="77"/>
      <c r="G9" s="46">
        <f t="shared" si="0"/>
        <v>0</v>
      </c>
      <c r="H9" s="46">
        <f t="shared" si="1"/>
        <v>0</v>
      </c>
      <c r="I9" s="46">
        <f t="shared" si="2"/>
        <v>0</v>
      </c>
      <c r="J9" s="46">
        <f t="shared" si="3"/>
        <v>0</v>
      </c>
      <c r="K9" s="46">
        <f t="shared" si="4"/>
        <v>0</v>
      </c>
      <c r="M9" s="74"/>
      <c r="N9" s="74"/>
      <c r="O9" s="79"/>
      <c r="P9" s="81" t="str">
        <f t="shared" si="5"/>
        <v/>
      </c>
      <c r="Q9" s="82" t="e">
        <f t="shared" si="6"/>
        <v>#VALUE!</v>
      </c>
      <c r="S9" s="3" t="s">
        <v>129</v>
      </c>
    </row>
    <row r="10" spans="1:19" x14ac:dyDescent="0.3">
      <c r="A10" s="74"/>
      <c r="B10" s="74"/>
      <c r="C10" s="75"/>
      <c r="D10" s="76"/>
      <c r="E10" s="77"/>
      <c r="F10" s="77"/>
      <c r="G10" s="46">
        <f t="shared" si="0"/>
        <v>0</v>
      </c>
      <c r="H10" s="46">
        <f t="shared" si="1"/>
        <v>0</v>
      </c>
      <c r="I10" s="46">
        <f t="shared" si="2"/>
        <v>0</v>
      </c>
      <c r="J10" s="46">
        <f t="shared" si="3"/>
        <v>0</v>
      </c>
      <c r="K10" s="46">
        <f t="shared" si="4"/>
        <v>0</v>
      </c>
      <c r="M10" s="74"/>
      <c r="N10" s="74"/>
      <c r="O10" s="79"/>
      <c r="P10" s="81" t="str">
        <f t="shared" si="5"/>
        <v/>
      </c>
      <c r="Q10" s="82" t="e">
        <f t="shared" si="6"/>
        <v>#VALUE!</v>
      </c>
    </row>
    <row r="11" spans="1:19" x14ac:dyDescent="0.3">
      <c r="A11" s="74"/>
      <c r="B11" s="74"/>
      <c r="C11" s="75"/>
      <c r="D11" s="76"/>
      <c r="E11" s="77"/>
      <c r="F11" s="77"/>
      <c r="G11" s="46">
        <f t="shared" ref="G11:G108" si="7">IF(F11="X",ROUND(E11*$G$5,2),0)</f>
        <v>0</v>
      </c>
      <c r="H11" s="46">
        <f t="shared" ref="H11:H108" si="8">IF(G11&gt;0,ROUND(E11*$H$5,2),0)</f>
        <v>0</v>
      </c>
      <c r="I11" s="46">
        <f t="shared" ref="I11:I108" si="9">E11+G11+H11</f>
        <v>0</v>
      </c>
      <c r="J11" s="46">
        <f t="shared" ref="J11:J108" si="10">ROUND(0.5*H11,2)</f>
        <v>0</v>
      </c>
      <c r="K11" s="46">
        <f t="shared" ref="K11:K108" si="11">E11+J11</f>
        <v>0</v>
      </c>
      <c r="M11" s="74"/>
      <c r="N11" s="74"/>
      <c r="O11" s="79"/>
      <c r="P11" s="81" t="str">
        <f t="shared" si="5"/>
        <v/>
      </c>
      <c r="Q11" s="82" t="e">
        <f t="shared" si="6"/>
        <v>#VALUE!</v>
      </c>
    </row>
    <row r="12" spans="1:19" x14ac:dyDescent="0.3">
      <c r="A12" s="74"/>
      <c r="B12" s="74"/>
      <c r="C12" s="75"/>
      <c r="D12" s="76"/>
      <c r="E12" s="77"/>
      <c r="F12" s="77"/>
      <c r="G12" s="46">
        <f t="shared" si="7"/>
        <v>0</v>
      </c>
      <c r="H12" s="46">
        <f t="shared" si="8"/>
        <v>0</v>
      </c>
      <c r="I12" s="46">
        <f t="shared" si="9"/>
        <v>0</v>
      </c>
      <c r="J12" s="46">
        <f t="shared" si="10"/>
        <v>0</v>
      </c>
      <c r="K12" s="46">
        <f t="shared" si="11"/>
        <v>0</v>
      </c>
      <c r="M12" s="74"/>
      <c r="N12" s="74"/>
      <c r="O12" s="79"/>
      <c r="P12" s="81" t="str">
        <f t="shared" si="5"/>
        <v/>
      </c>
      <c r="Q12" s="82" t="e">
        <f t="shared" si="6"/>
        <v>#VALUE!</v>
      </c>
    </row>
    <row r="13" spans="1:19" x14ac:dyDescent="0.3">
      <c r="A13" s="74"/>
      <c r="B13" s="74"/>
      <c r="C13" s="75"/>
      <c r="D13" s="76"/>
      <c r="E13" s="77"/>
      <c r="F13" s="77"/>
      <c r="G13" s="46">
        <f t="shared" si="7"/>
        <v>0</v>
      </c>
      <c r="H13" s="46">
        <f t="shared" si="8"/>
        <v>0</v>
      </c>
      <c r="I13" s="46">
        <f t="shared" si="9"/>
        <v>0</v>
      </c>
      <c r="J13" s="46">
        <f t="shared" si="10"/>
        <v>0</v>
      </c>
      <c r="K13" s="46">
        <f t="shared" si="11"/>
        <v>0</v>
      </c>
      <c r="M13" s="74"/>
      <c r="N13" s="74"/>
      <c r="O13" s="79"/>
      <c r="P13" s="81" t="str">
        <f t="shared" si="5"/>
        <v/>
      </c>
      <c r="Q13" s="82" t="e">
        <f t="shared" si="6"/>
        <v>#VALUE!</v>
      </c>
    </row>
    <row r="14" spans="1:19" x14ac:dyDescent="0.3">
      <c r="A14" s="74"/>
      <c r="B14" s="74"/>
      <c r="C14" s="75"/>
      <c r="D14" s="76"/>
      <c r="E14" s="77"/>
      <c r="F14" s="77"/>
      <c r="G14" s="46">
        <f t="shared" si="7"/>
        <v>0</v>
      </c>
      <c r="H14" s="46">
        <f t="shared" si="8"/>
        <v>0</v>
      </c>
      <c r="I14" s="46">
        <f t="shared" si="9"/>
        <v>0</v>
      </c>
      <c r="J14" s="46">
        <f t="shared" si="10"/>
        <v>0</v>
      </c>
      <c r="K14" s="46">
        <f t="shared" si="11"/>
        <v>0</v>
      </c>
      <c r="M14" s="74"/>
      <c r="N14" s="74"/>
      <c r="O14" s="79"/>
      <c r="P14" s="81" t="str">
        <f t="shared" si="5"/>
        <v/>
      </c>
      <c r="Q14" s="82" t="e">
        <f t="shared" si="6"/>
        <v>#VALUE!</v>
      </c>
    </row>
    <row r="15" spans="1:19" x14ac:dyDescent="0.3">
      <c r="A15" s="74"/>
      <c r="B15" s="74"/>
      <c r="C15" s="75"/>
      <c r="D15" s="76"/>
      <c r="E15" s="77"/>
      <c r="F15" s="77"/>
      <c r="G15" s="46">
        <f t="shared" si="7"/>
        <v>0</v>
      </c>
      <c r="H15" s="46">
        <f t="shared" si="8"/>
        <v>0</v>
      </c>
      <c r="I15" s="46">
        <f t="shared" si="9"/>
        <v>0</v>
      </c>
      <c r="J15" s="46">
        <f t="shared" si="10"/>
        <v>0</v>
      </c>
      <c r="K15" s="46">
        <f t="shared" si="11"/>
        <v>0</v>
      </c>
      <c r="M15" s="74"/>
      <c r="N15" s="74"/>
      <c r="O15" s="74"/>
      <c r="P15" s="81" t="str">
        <f t="shared" si="5"/>
        <v/>
      </c>
      <c r="Q15" s="82" t="e">
        <f t="shared" si="6"/>
        <v>#VALUE!</v>
      </c>
    </row>
    <row r="16" spans="1:19" x14ac:dyDescent="0.3">
      <c r="A16" s="74"/>
      <c r="B16" s="74"/>
      <c r="C16" s="75"/>
      <c r="D16" s="76"/>
      <c r="E16" s="77"/>
      <c r="F16" s="77"/>
      <c r="G16" s="46">
        <f t="shared" si="7"/>
        <v>0</v>
      </c>
      <c r="H16" s="46">
        <f t="shared" si="8"/>
        <v>0</v>
      </c>
      <c r="I16" s="46">
        <f t="shared" si="9"/>
        <v>0</v>
      </c>
      <c r="J16" s="46">
        <f t="shared" si="10"/>
        <v>0</v>
      </c>
      <c r="K16" s="46">
        <f t="shared" si="11"/>
        <v>0</v>
      </c>
      <c r="M16" s="74"/>
      <c r="N16" s="74"/>
      <c r="O16" s="74"/>
      <c r="P16" s="81" t="str">
        <f>IF(N16=$S$7,"12",IF(N16=$S$8,"25",IF(N16=$S$9,"50","")))</f>
        <v/>
      </c>
      <c r="Q16" s="82" t="e">
        <f t="shared" si="6"/>
        <v>#VALUE!</v>
      </c>
    </row>
    <row r="17" spans="1:17" x14ac:dyDescent="0.3">
      <c r="A17" s="74"/>
      <c r="B17" s="74"/>
      <c r="C17" s="75"/>
      <c r="D17" s="76"/>
      <c r="E17" s="77"/>
      <c r="F17" s="77"/>
      <c r="G17" s="46">
        <f t="shared" si="7"/>
        <v>0</v>
      </c>
      <c r="H17" s="46">
        <f t="shared" si="8"/>
        <v>0</v>
      </c>
      <c r="I17" s="46">
        <f t="shared" si="9"/>
        <v>0</v>
      </c>
      <c r="J17" s="46">
        <f t="shared" si="10"/>
        <v>0</v>
      </c>
      <c r="K17" s="46">
        <f t="shared" si="11"/>
        <v>0</v>
      </c>
      <c r="M17" s="58" t="s">
        <v>60</v>
      </c>
      <c r="N17" s="58"/>
      <c r="O17" s="59">
        <f>SUM(O7:O16)</f>
        <v>0</v>
      </c>
      <c r="P17" s="60"/>
      <c r="Q17" s="60" t="e">
        <f>SUM(Q7:Q16)</f>
        <v>#VALUE!</v>
      </c>
    </row>
    <row r="18" spans="1:17" x14ac:dyDescent="0.3">
      <c r="A18" s="74"/>
      <c r="B18" s="74"/>
      <c r="C18" s="78"/>
      <c r="D18" s="76"/>
      <c r="E18" s="77"/>
      <c r="F18" s="77"/>
      <c r="G18" s="46">
        <f t="shared" si="7"/>
        <v>0</v>
      </c>
      <c r="H18" s="46">
        <f t="shared" si="8"/>
        <v>0</v>
      </c>
      <c r="I18" s="46">
        <f t="shared" si="9"/>
        <v>0</v>
      </c>
      <c r="J18" s="46">
        <f t="shared" si="10"/>
        <v>0</v>
      </c>
      <c r="K18" s="46">
        <f t="shared" si="11"/>
        <v>0</v>
      </c>
    </row>
    <row r="19" spans="1:17" x14ac:dyDescent="0.3">
      <c r="A19" s="74"/>
      <c r="B19" s="74"/>
      <c r="C19" s="78"/>
      <c r="D19" s="76"/>
      <c r="E19" s="77"/>
      <c r="F19" s="77"/>
      <c r="G19" s="46">
        <f t="shared" ref="G19:G82" si="12">IF(F19="X",ROUND(E19*$G$5,2),0)</f>
        <v>0</v>
      </c>
      <c r="H19" s="46">
        <f t="shared" ref="H19:H82" si="13">IF(G19&gt;0,ROUND(E19*$H$5,2),0)</f>
        <v>0</v>
      </c>
      <c r="I19" s="46">
        <f t="shared" ref="I19:I82" si="14">E19+G19+H19</f>
        <v>0</v>
      </c>
      <c r="J19" s="46">
        <f t="shared" ref="J19:J82" si="15">ROUND(0.5*H19,2)</f>
        <v>0</v>
      </c>
      <c r="K19" s="46">
        <f t="shared" ref="K19:K82" si="16">E19+J19</f>
        <v>0</v>
      </c>
    </row>
    <row r="20" spans="1:17" x14ac:dyDescent="0.3">
      <c r="A20" s="74"/>
      <c r="B20" s="74"/>
      <c r="C20" s="78"/>
      <c r="D20" s="76"/>
      <c r="E20" s="77"/>
      <c r="F20" s="77"/>
      <c r="G20" s="46">
        <f t="shared" si="12"/>
        <v>0</v>
      </c>
      <c r="H20" s="46">
        <f t="shared" si="13"/>
        <v>0</v>
      </c>
      <c r="I20" s="46">
        <f t="shared" si="14"/>
        <v>0</v>
      </c>
      <c r="J20" s="46">
        <f t="shared" si="15"/>
        <v>0</v>
      </c>
      <c r="K20" s="46">
        <f t="shared" si="16"/>
        <v>0</v>
      </c>
    </row>
    <row r="21" spans="1:17" x14ac:dyDescent="0.3">
      <c r="A21" s="74"/>
      <c r="B21" s="74"/>
      <c r="C21" s="78"/>
      <c r="D21" s="76"/>
      <c r="E21" s="77"/>
      <c r="F21" s="77"/>
      <c r="G21" s="46">
        <f t="shared" si="12"/>
        <v>0</v>
      </c>
      <c r="H21" s="46">
        <f t="shared" si="13"/>
        <v>0</v>
      </c>
      <c r="I21" s="46">
        <f t="shared" si="14"/>
        <v>0</v>
      </c>
      <c r="J21" s="46">
        <f t="shared" si="15"/>
        <v>0</v>
      </c>
      <c r="K21" s="46">
        <f t="shared" si="16"/>
        <v>0</v>
      </c>
    </row>
    <row r="22" spans="1:17" x14ac:dyDescent="0.3">
      <c r="A22" s="74"/>
      <c r="B22" s="74"/>
      <c r="C22" s="78"/>
      <c r="D22" s="76"/>
      <c r="E22" s="77"/>
      <c r="F22" s="77"/>
      <c r="G22" s="46">
        <f t="shared" si="12"/>
        <v>0</v>
      </c>
      <c r="H22" s="46">
        <f t="shared" si="13"/>
        <v>0</v>
      </c>
      <c r="I22" s="46">
        <f t="shared" si="14"/>
        <v>0</v>
      </c>
      <c r="J22" s="46">
        <f t="shared" si="15"/>
        <v>0</v>
      </c>
      <c r="K22" s="46">
        <f t="shared" si="16"/>
        <v>0</v>
      </c>
    </row>
    <row r="23" spans="1:17" x14ac:dyDescent="0.3">
      <c r="A23" s="74"/>
      <c r="B23" s="74"/>
      <c r="C23" s="78"/>
      <c r="D23" s="76"/>
      <c r="E23" s="77"/>
      <c r="F23" s="77"/>
      <c r="G23" s="46">
        <f t="shared" si="12"/>
        <v>0</v>
      </c>
      <c r="H23" s="46">
        <f t="shared" si="13"/>
        <v>0</v>
      </c>
      <c r="I23" s="46">
        <f t="shared" si="14"/>
        <v>0</v>
      </c>
      <c r="J23" s="46">
        <f t="shared" si="15"/>
        <v>0</v>
      </c>
      <c r="K23" s="46">
        <f t="shared" si="16"/>
        <v>0</v>
      </c>
    </row>
    <row r="24" spans="1:17" x14ac:dyDescent="0.3">
      <c r="A24" s="74"/>
      <c r="B24" s="74"/>
      <c r="C24" s="78"/>
      <c r="D24" s="76"/>
      <c r="E24" s="77"/>
      <c r="F24" s="77"/>
      <c r="G24" s="46">
        <f t="shared" si="12"/>
        <v>0</v>
      </c>
      <c r="H24" s="46">
        <f t="shared" si="13"/>
        <v>0</v>
      </c>
      <c r="I24" s="46">
        <f t="shared" si="14"/>
        <v>0</v>
      </c>
      <c r="J24" s="46">
        <f t="shared" si="15"/>
        <v>0</v>
      </c>
      <c r="K24" s="46">
        <f t="shared" si="16"/>
        <v>0</v>
      </c>
    </row>
    <row r="25" spans="1:17" x14ac:dyDescent="0.3">
      <c r="A25" s="74"/>
      <c r="B25" s="74"/>
      <c r="C25" s="78"/>
      <c r="D25" s="76"/>
      <c r="E25" s="77"/>
      <c r="F25" s="77"/>
      <c r="G25" s="46">
        <f t="shared" si="12"/>
        <v>0</v>
      </c>
      <c r="H25" s="46">
        <f t="shared" si="13"/>
        <v>0</v>
      </c>
      <c r="I25" s="46">
        <f t="shared" si="14"/>
        <v>0</v>
      </c>
      <c r="J25" s="46">
        <f t="shared" si="15"/>
        <v>0</v>
      </c>
      <c r="K25" s="46">
        <f t="shared" si="16"/>
        <v>0</v>
      </c>
    </row>
    <row r="26" spans="1:17" x14ac:dyDescent="0.3">
      <c r="A26" s="74"/>
      <c r="B26" s="74"/>
      <c r="C26" s="78"/>
      <c r="D26" s="76"/>
      <c r="E26" s="77"/>
      <c r="F26" s="77"/>
      <c r="G26" s="46">
        <f t="shared" si="12"/>
        <v>0</v>
      </c>
      <c r="H26" s="46">
        <f t="shared" si="13"/>
        <v>0</v>
      </c>
      <c r="I26" s="46">
        <f t="shared" si="14"/>
        <v>0</v>
      </c>
      <c r="J26" s="46">
        <f t="shared" si="15"/>
        <v>0</v>
      </c>
      <c r="K26" s="46">
        <f t="shared" si="16"/>
        <v>0</v>
      </c>
    </row>
    <row r="27" spans="1:17" x14ac:dyDescent="0.3">
      <c r="A27" s="74"/>
      <c r="B27" s="74"/>
      <c r="C27" s="78"/>
      <c r="D27" s="76"/>
      <c r="E27" s="77"/>
      <c r="F27" s="77"/>
      <c r="G27" s="46">
        <f t="shared" si="12"/>
        <v>0</v>
      </c>
      <c r="H27" s="46">
        <f t="shared" si="13"/>
        <v>0</v>
      </c>
      <c r="I27" s="46">
        <f t="shared" si="14"/>
        <v>0</v>
      </c>
      <c r="J27" s="46">
        <f t="shared" si="15"/>
        <v>0</v>
      </c>
      <c r="K27" s="46">
        <f t="shared" si="16"/>
        <v>0</v>
      </c>
    </row>
    <row r="28" spans="1:17" x14ac:dyDescent="0.3">
      <c r="A28" s="74"/>
      <c r="B28" s="74"/>
      <c r="C28" s="78"/>
      <c r="D28" s="76"/>
      <c r="E28" s="77"/>
      <c r="F28" s="77"/>
      <c r="G28" s="46">
        <f t="shared" si="12"/>
        <v>0</v>
      </c>
      <c r="H28" s="46">
        <f t="shared" si="13"/>
        <v>0</v>
      </c>
      <c r="I28" s="46">
        <f t="shared" si="14"/>
        <v>0</v>
      </c>
      <c r="J28" s="46">
        <f t="shared" si="15"/>
        <v>0</v>
      </c>
      <c r="K28" s="46">
        <f t="shared" si="16"/>
        <v>0</v>
      </c>
    </row>
    <row r="29" spans="1:17" x14ac:dyDescent="0.3">
      <c r="A29" s="74"/>
      <c r="B29" s="74"/>
      <c r="C29" s="78"/>
      <c r="D29" s="76"/>
      <c r="E29" s="77"/>
      <c r="F29" s="77"/>
      <c r="G29" s="46">
        <f t="shared" si="12"/>
        <v>0</v>
      </c>
      <c r="H29" s="46">
        <f t="shared" si="13"/>
        <v>0</v>
      </c>
      <c r="I29" s="46">
        <f t="shared" si="14"/>
        <v>0</v>
      </c>
      <c r="J29" s="46">
        <f t="shared" si="15"/>
        <v>0</v>
      </c>
      <c r="K29" s="46">
        <f t="shared" si="16"/>
        <v>0</v>
      </c>
    </row>
    <row r="30" spans="1:17" x14ac:dyDescent="0.3">
      <c r="A30" s="74"/>
      <c r="B30" s="74"/>
      <c r="C30" s="78"/>
      <c r="D30" s="76"/>
      <c r="E30" s="77"/>
      <c r="F30" s="77"/>
      <c r="G30" s="46">
        <f t="shared" si="12"/>
        <v>0</v>
      </c>
      <c r="H30" s="46">
        <f t="shared" si="13"/>
        <v>0</v>
      </c>
      <c r="I30" s="46">
        <f t="shared" si="14"/>
        <v>0</v>
      </c>
      <c r="J30" s="46">
        <f t="shared" si="15"/>
        <v>0</v>
      </c>
      <c r="K30" s="46">
        <f t="shared" si="16"/>
        <v>0</v>
      </c>
    </row>
    <row r="31" spans="1:17" x14ac:dyDescent="0.3">
      <c r="A31" s="74"/>
      <c r="B31" s="74"/>
      <c r="C31" s="78"/>
      <c r="D31" s="76"/>
      <c r="E31" s="77"/>
      <c r="F31" s="77"/>
      <c r="G31" s="46">
        <f t="shared" si="12"/>
        <v>0</v>
      </c>
      <c r="H31" s="46">
        <f t="shared" si="13"/>
        <v>0</v>
      </c>
      <c r="I31" s="46">
        <f t="shared" si="14"/>
        <v>0</v>
      </c>
      <c r="J31" s="46">
        <f t="shared" si="15"/>
        <v>0</v>
      </c>
      <c r="K31" s="46">
        <f t="shared" si="16"/>
        <v>0</v>
      </c>
    </row>
    <row r="32" spans="1:17" x14ac:dyDescent="0.3">
      <c r="A32" s="74"/>
      <c r="B32" s="74"/>
      <c r="C32" s="78"/>
      <c r="D32" s="76"/>
      <c r="E32" s="77"/>
      <c r="F32" s="77"/>
      <c r="G32" s="46">
        <f t="shared" si="12"/>
        <v>0</v>
      </c>
      <c r="H32" s="46">
        <f t="shared" si="13"/>
        <v>0</v>
      </c>
      <c r="I32" s="46">
        <f t="shared" si="14"/>
        <v>0</v>
      </c>
      <c r="J32" s="46">
        <f t="shared" si="15"/>
        <v>0</v>
      </c>
      <c r="K32" s="46">
        <f t="shared" si="16"/>
        <v>0</v>
      </c>
    </row>
    <row r="33" spans="1:11" x14ac:dyDescent="0.3">
      <c r="A33" s="74"/>
      <c r="B33" s="74"/>
      <c r="C33" s="78"/>
      <c r="D33" s="76"/>
      <c r="E33" s="77"/>
      <c r="F33" s="77"/>
      <c r="G33" s="46">
        <f t="shared" si="12"/>
        <v>0</v>
      </c>
      <c r="H33" s="46">
        <f t="shared" si="13"/>
        <v>0</v>
      </c>
      <c r="I33" s="46">
        <f t="shared" si="14"/>
        <v>0</v>
      </c>
      <c r="J33" s="46">
        <f t="shared" si="15"/>
        <v>0</v>
      </c>
      <c r="K33" s="46">
        <f t="shared" si="16"/>
        <v>0</v>
      </c>
    </row>
    <row r="34" spans="1:11" x14ac:dyDescent="0.3">
      <c r="A34" s="74"/>
      <c r="B34" s="74"/>
      <c r="C34" s="78"/>
      <c r="D34" s="76"/>
      <c r="E34" s="77"/>
      <c r="F34" s="77"/>
      <c r="G34" s="46">
        <f t="shared" si="12"/>
        <v>0</v>
      </c>
      <c r="H34" s="46">
        <f t="shared" si="13"/>
        <v>0</v>
      </c>
      <c r="I34" s="46">
        <f t="shared" si="14"/>
        <v>0</v>
      </c>
      <c r="J34" s="46">
        <f t="shared" si="15"/>
        <v>0</v>
      </c>
      <c r="K34" s="46">
        <f t="shared" si="16"/>
        <v>0</v>
      </c>
    </row>
    <row r="35" spans="1:11" x14ac:dyDescent="0.3">
      <c r="A35" s="74"/>
      <c r="B35" s="74"/>
      <c r="C35" s="78"/>
      <c r="D35" s="76"/>
      <c r="E35" s="77"/>
      <c r="F35" s="77"/>
      <c r="G35" s="46">
        <f t="shared" si="12"/>
        <v>0</v>
      </c>
      <c r="H35" s="46">
        <f t="shared" si="13"/>
        <v>0</v>
      </c>
      <c r="I35" s="46">
        <f t="shared" si="14"/>
        <v>0</v>
      </c>
      <c r="J35" s="46">
        <f t="shared" si="15"/>
        <v>0</v>
      </c>
      <c r="K35" s="46">
        <f t="shared" si="16"/>
        <v>0</v>
      </c>
    </row>
    <row r="36" spans="1:11" x14ac:dyDescent="0.3">
      <c r="A36" s="74"/>
      <c r="B36" s="74"/>
      <c r="C36" s="78"/>
      <c r="D36" s="76"/>
      <c r="E36" s="77"/>
      <c r="F36" s="77"/>
      <c r="G36" s="46">
        <f t="shared" si="12"/>
        <v>0</v>
      </c>
      <c r="H36" s="46">
        <f t="shared" si="13"/>
        <v>0</v>
      </c>
      <c r="I36" s="46">
        <f t="shared" si="14"/>
        <v>0</v>
      </c>
      <c r="J36" s="46">
        <f t="shared" si="15"/>
        <v>0</v>
      </c>
      <c r="K36" s="46">
        <f t="shared" si="16"/>
        <v>0</v>
      </c>
    </row>
    <row r="37" spans="1:11" x14ac:dyDescent="0.3">
      <c r="A37" s="74"/>
      <c r="B37" s="74"/>
      <c r="C37" s="78"/>
      <c r="D37" s="76"/>
      <c r="E37" s="77"/>
      <c r="F37" s="77"/>
      <c r="G37" s="46">
        <f t="shared" si="12"/>
        <v>0</v>
      </c>
      <c r="H37" s="46">
        <f t="shared" si="13"/>
        <v>0</v>
      </c>
      <c r="I37" s="46">
        <f t="shared" si="14"/>
        <v>0</v>
      </c>
      <c r="J37" s="46">
        <f t="shared" si="15"/>
        <v>0</v>
      </c>
      <c r="K37" s="46">
        <f t="shared" si="16"/>
        <v>0</v>
      </c>
    </row>
    <row r="38" spans="1:11" x14ac:dyDescent="0.3">
      <c r="A38" s="74"/>
      <c r="B38" s="74"/>
      <c r="C38" s="78"/>
      <c r="D38" s="76"/>
      <c r="E38" s="77"/>
      <c r="F38" s="77"/>
      <c r="G38" s="46">
        <f t="shared" si="12"/>
        <v>0</v>
      </c>
      <c r="H38" s="46">
        <f t="shared" si="13"/>
        <v>0</v>
      </c>
      <c r="I38" s="46">
        <f t="shared" si="14"/>
        <v>0</v>
      </c>
      <c r="J38" s="46">
        <f t="shared" si="15"/>
        <v>0</v>
      </c>
      <c r="K38" s="46">
        <f t="shared" si="16"/>
        <v>0</v>
      </c>
    </row>
    <row r="39" spans="1:11" x14ac:dyDescent="0.3">
      <c r="A39" s="74"/>
      <c r="B39" s="74"/>
      <c r="C39" s="78"/>
      <c r="D39" s="76"/>
      <c r="E39" s="77"/>
      <c r="F39" s="77"/>
      <c r="G39" s="46">
        <f t="shared" si="12"/>
        <v>0</v>
      </c>
      <c r="H39" s="46">
        <f t="shared" si="13"/>
        <v>0</v>
      </c>
      <c r="I39" s="46">
        <f t="shared" si="14"/>
        <v>0</v>
      </c>
      <c r="J39" s="46">
        <f t="shared" si="15"/>
        <v>0</v>
      </c>
      <c r="K39" s="46">
        <f t="shared" si="16"/>
        <v>0</v>
      </c>
    </row>
    <row r="40" spans="1:11" x14ac:dyDescent="0.3">
      <c r="A40" s="74"/>
      <c r="B40" s="74"/>
      <c r="C40" s="78"/>
      <c r="D40" s="76"/>
      <c r="E40" s="77"/>
      <c r="F40" s="77"/>
      <c r="G40" s="46">
        <f t="shared" si="12"/>
        <v>0</v>
      </c>
      <c r="H40" s="46">
        <f t="shared" si="13"/>
        <v>0</v>
      </c>
      <c r="I40" s="46">
        <f t="shared" si="14"/>
        <v>0</v>
      </c>
      <c r="J40" s="46">
        <f t="shared" si="15"/>
        <v>0</v>
      </c>
      <c r="K40" s="46">
        <f t="shared" si="16"/>
        <v>0</v>
      </c>
    </row>
    <row r="41" spans="1:11" x14ac:dyDescent="0.3">
      <c r="A41" s="74"/>
      <c r="B41" s="74"/>
      <c r="C41" s="78"/>
      <c r="D41" s="76"/>
      <c r="E41" s="77"/>
      <c r="F41" s="77"/>
      <c r="G41" s="46">
        <f t="shared" si="12"/>
        <v>0</v>
      </c>
      <c r="H41" s="46">
        <f t="shared" si="13"/>
        <v>0</v>
      </c>
      <c r="I41" s="46">
        <f t="shared" si="14"/>
        <v>0</v>
      </c>
      <c r="J41" s="46">
        <f t="shared" si="15"/>
        <v>0</v>
      </c>
      <c r="K41" s="46">
        <f t="shared" si="16"/>
        <v>0</v>
      </c>
    </row>
    <row r="42" spans="1:11" x14ac:dyDescent="0.3">
      <c r="A42" s="74"/>
      <c r="B42" s="74"/>
      <c r="C42" s="78"/>
      <c r="D42" s="76"/>
      <c r="E42" s="77"/>
      <c r="F42" s="77"/>
      <c r="G42" s="46">
        <f t="shared" si="12"/>
        <v>0</v>
      </c>
      <c r="H42" s="46">
        <f t="shared" si="13"/>
        <v>0</v>
      </c>
      <c r="I42" s="46">
        <f t="shared" si="14"/>
        <v>0</v>
      </c>
      <c r="J42" s="46">
        <f t="shared" si="15"/>
        <v>0</v>
      </c>
      <c r="K42" s="46">
        <f t="shared" si="16"/>
        <v>0</v>
      </c>
    </row>
    <row r="43" spans="1:11" x14ac:dyDescent="0.3">
      <c r="A43" s="74"/>
      <c r="B43" s="74"/>
      <c r="C43" s="78"/>
      <c r="D43" s="76"/>
      <c r="E43" s="77"/>
      <c r="F43" s="77"/>
      <c r="G43" s="46">
        <f t="shared" si="12"/>
        <v>0</v>
      </c>
      <c r="H43" s="46">
        <f t="shared" si="13"/>
        <v>0</v>
      </c>
      <c r="I43" s="46">
        <f t="shared" si="14"/>
        <v>0</v>
      </c>
      <c r="J43" s="46">
        <f t="shared" si="15"/>
        <v>0</v>
      </c>
      <c r="K43" s="46">
        <f t="shared" si="16"/>
        <v>0</v>
      </c>
    </row>
    <row r="44" spans="1:11" x14ac:dyDescent="0.3">
      <c r="A44" s="74"/>
      <c r="B44" s="74"/>
      <c r="C44" s="78"/>
      <c r="D44" s="76"/>
      <c r="E44" s="77"/>
      <c r="F44" s="77"/>
      <c r="G44" s="46">
        <f t="shared" si="12"/>
        <v>0</v>
      </c>
      <c r="H44" s="46">
        <f t="shared" si="13"/>
        <v>0</v>
      </c>
      <c r="I44" s="46">
        <f t="shared" si="14"/>
        <v>0</v>
      </c>
      <c r="J44" s="46">
        <f t="shared" si="15"/>
        <v>0</v>
      </c>
      <c r="K44" s="46">
        <f t="shared" si="16"/>
        <v>0</v>
      </c>
    </row>
    <row r="45" spans="1:11" x14ac:dyDescent="0.3">
      <c r="A45" s="74"/>
      <c r="B45" s="74"/>
      <c r="C45" s="78"/>
      <c r="D45" s="76"/>
      <c r="E45" s="77"/>
      <c r="F45" s="77"/>
      <c r="G45" s="46">
        <f t="shared" si="12"/>
        <v>0</v>
      </c>
      <c r="H45" s="46">
        <f t="shared" si="13"/>
        <v>0</v>
      </c>
      <c r="I45" s="46">
        <f t="shared" si="14"/>
        <v>0</v>
      </c>
      <c r="J45" s="46">
        <f t="shared" si="15"/>
        <v>0</v>
      </c>
      <c r="K45" s="46">
        <f t="shared" si="16"/>
        <v>0</v>
      </c>
    </row>
    <row r="46" spans="1:11" x14ac:dyDescent="0.3">
      <c r="A46" s="74"/>
      <c r="B46" s="74"/>
      <c r="C46" s="78"/>
      <c r="D46" s="76"/>
      <c r="E46" s="77"/>
      <c r="F46" s="77"/>
      <c r="G46" s="46">
        <f t="shared" si="12"/>
        <v>0</v>
      </c>
      <c r="H46" s="46">
        <f t="shared" si="13"/>
        <v>0</v>
      </c>
      <c r="I46" s="46">
        <f t="shared" si="14"/>
        <v>0</v>
      </c>
      <c r="J46" s="46">
        <f t="shared" si="15"/>
        <v>0</v>
      </c>
      <c r="K46" s="46">
        <f t="shared" si="16"/>
        <v>0</v>
      </c>
    </row>
    <row r="47" spans="1:11" x14ac:dyDescent="0.3">
      <c r="A47" s="74"/>
      <c r="B47" s="74"/>
      <c r="C47" s="78"/>
      <c r="D47" s="76"/>
      <c r="E47" s="77"/>
      <c r="F47" s="77"/>
      <c r="G47" s="46">
        <f t="shared" si="12"/>
        <v>0</v>
      </c>
      <c r="H47" s="46">
        <f t="shared" si="13"/>
        <v>0</v>
      </c>
      <c r="I47" s="46">
        <f t="shared" si="14"/>
        <v>0</v>
      </c>
      <c r="J47" s="46">
        <f t="shared" si="15"/>
        <v>0</v>
      </c>
      <c r="K47" s="46">
        <f t="shared" si="16"/>
        <v>0</v>
      </c>
    </row>
    <row r="48" spans="1:11" x14ac:dyDescent="0.3">
      <c r="A48" s="74"/>
      <c r="B48" s="74"/>
      <c r="C48" s="78"/>
      <c r="D48" s="76"/>
      <c r="E48" s="77"/>
      <c r="F48" s="77"/>
      <c r="G48" s="46">
        <f t="shared" si="12"/>
        <v>0</v>
      </c>
      <c r="H48" s="46">
        <f t="shared" si="13"/>
        <v>0</v>
      </c>
      <c r="I48" s="46">
        <f t="shared" si="14"/>
        <v>0</v>
      </c>
      <c r="J48" s="46">
        <f t="shared" si="15"/>
        <v>0</v>
      </c>
      <c r="K48" s="46">
        <f t="shared" si="16"/>
        <v>0</v>
      </c>
    </row>
    <row r="49" spans="1:11" x14ac:dyDescent="0.3">
      <c r="A49" s="74"/>
      <c r="B49" s="74"/>
      <c r="C49" s="78"/>
      <c r="D49" s="76"/>
      <c r="E49" s="77"/>
      <c r="F49" s="77"/>
      <c r="G49" s="46">
        <f t="shared" si="12"/>
        <v>0</v>
      </c>
      <c r="H49" s="46">
        <f t="shared" si="13"/>
        <v>0</v>
      </c>
      <c r="I49" s="46">
        <f t="shared" si="14"/>
        <v>0</v>
      </c>
      <c r="J49" s="46">
        <f t="shared" si="15"/>
        <v>0</v>
      </c>
      <c r="K49" s="46">
        <f t="shared" si="16"/>
        <v>0</v>
      </c>
    </row>
    <row r="50" spans="1:11" x14ac:dyDescent="0.3">
      <c r="A50" s="74"/>
      <c r="B50" s="74"/>
      <c r="C50" s="78"/>
      <c r="D50" s="76"/>
      <c r="E50" s="77"/>
      <c r="F50" s="77"/>
      <c r="G50" s="46">
        <f t="shared" si="12"/>
        <v>0</v>
      </c>
      <c r="H50" s="46">
        <f t="shared" si="13"/>
        <v>0</v>
      </c>
      <c r="I50" s="46">
        <f t="shared" si="14"/>
        <v>0</v>
      </c>
      <c r="J50" s="46">
        <f t="shared" si="15"/>
        <v>0</v>
      </c>
      <c r="K50" s="46">
        <f t="shared" si="16"/>
        <v>0</v>
      </c>
    </row>
    <row r="51" spans="1:11" x14ac:dyDescent="0.3">
      <c r="A51" s="74"/>
      <c r="B51" s="74"/>
      <c r="C51" s="78"/>
      <c r="D51" s="76"/>
      <c r="E51" s="77"/>
      <c r="F51" s="77"/>
      <c r="G51" s="46">
        <f t="shared" si="12"/>
        <v>0</v>
      </c>
      <c r="H51" s="46">
        <f t="shared" si="13"/>
        <v>0</v>
      </c>
      <c r="I51" s="46">
        <f t="shared" si="14"/>
        <v>0</v>
      </c>
      <c r="J51" s="46">
        <f t="shared" si="15"/>
        <v>0</v>
      </c>
      <c r="K51" s="46">
        <f t="shared" si="16"/>
        <v>0</v>
      </c>
    </row>
    <row r="52" spans="1:11" x14ac:dyDescent="0.3">
      <c r="A52" s="74"/>
      <c r="B52" s="74"/>
      <c r="C52" s="78"/>
      <c r="D52" s="76"/>
      <c r="E52" s="77"/>
      <c r="F52" s="77"/>
      <c r="G52" s="46">
        <f t="shared" si="12"/>
        <v>0</v>
      </c>
      <c r="H52" s="46">
        <f t="shared" si="13"/>
        <v>0</v>
      </c>
      <c r="I52" s="46">
        <f t="shared" si="14"/>
        <v>0</v>
      </c>
      <c r="J52" s="46">
        <f t="shared" si="15"/>
        <v>0</v>
      </c>
      <c r="K52" s="46">
        <f t="shared" si="16"/>
        <v>0</v>
      </c>
    </row>
    <row r="53" spans="1:11" x14ac:dyDescent="0.3">
      <c r="A53" s="74"/>
      <c r="B53" s="74"/>
      <c r="C53" s="78"/>
      <c r="D53" s="76"/>
      <c r="E53" s="77"/>
      <c r="F53" s="77"/>
      <c r="G53" s="46">
        <f t="shared" si="12"/>
        <v>0</v>
      </c>
      <c r="H53" s="46">
        <f t="shared" si="13"/>
        <v>0</v>
      </c>
      <c r="I53" s="46">
        <f t="shared" si="14"/>
        <v>0</v>
      </c>
      <c r="J53" s="46">
        <f t="shared" si="15"/>
        <v>0</v>
      </c>
      <c r="K53" s="46">
        <f t="shared" si="16"/>
        <v>0</v>
      </c>
    </row>
    <row r="54" spans="1:11" x14ac:dyDescent="0.3">
      <c r="A54" s="74"/>
      <c r="B54" s="74"/>
      <c r="C54" s="78"/>
      <c r="D54" s="76"/>
      <c r="E54" s="77"/>
      <c r="F54" s="77"/>
      <c r="G54" s="46">
        <f t="shared" si="12"/>
        <v>0</v>
      </c>
      <c r="H54" s="46">
        <f t="shared" si="13"/>
        <v>0</v>
      </c>
      <c r="I54" s="46">
        <f t="shared" si="14"/>
        <v>0</v>
      </c>
      <c r="J54" s="46">
        <f t="shared" si="15"/>
        <v>0</v>
      </c>
      <c r="K54" s="46">
        <f t="shared" si="16"/>
        <v>0</v>
      </c>
    </row>
    <row r="55" spans="1:11" x14ac:dyDescent="0.3">
      <c r="A55" s="74"/>
      <c r="B55" s="74"/>
      <c r="C55" s="78"/>
      <c r="D55" s="76"/>
      <c r="E55" s="77"/>
      <c r="F55" s="77"/>
      <c r="G55" s="46">
        <f t="shared" si="12"/>
        <v>0</v>
      </c>
      <c r="H55" s="46">
        <f t="shared" si="13"/>
        <v>0</v>
      </c>
      <c r="I55" s="46">
        <f t="shared" si="14"/>
        <v>0</v>
      </c>
      <c r="J55" s="46">
        <f t="shared" si="15"/>
        <v>0</v>
      </c>
      <c r="K55" s="46">
        <f t="shared" si="16"/>
        <v>0</v>
      </c>
    </row>
    <row r="56" spans="1:11" x14ac:dyDescent="0.3">
      <c r="A56" s="74"/>
      <c r="B56" s="74"/>
      <c r="C56" s="78"/>
      <c r="D56" s="76"/>
      <c r="E56" s="77"/>
      <c r="F56" s="77"/>
      <c r="G56" s="46">
        <f t="shared" si="12"/>
        <v>0</v>
      </c>
      <c r="H56" s="46">
        <f t="shared" si="13"/>
        <v>0</v>
      </c>
      <c r="I56" s="46">
        <f t="shared" si="14"/>
        <v>0</v>
      </c>
      <c r="J56" s="46">
        <f t="shared" si="15"/>
        <v>0</v>
      </c>
      <c r="K56" s="46">
        <f t="shared" si="16"/>
        <v>0</v>
      </c>
    </row>
    <row r="57" spans="1:11" x14ac:dyDescent="0.3">
      <c r="A57" s="74"/>
      <c r="B57" s="74"/>
      <c r="C57" s="78"/>
      <c r="D57" s="76"/>
      <c r="E57" s="77"/>
      <c r="F57" s="77"/>
      <c r="G57" s="46">
        <f t="shared" si="12"/>
        <v>0</v>
      </c>
      <c r="H57" s="46">
        <f t="shared" si="13"/>
        <v>0</v>
      </c>
      <c r="I57" s="46">
        <f t="shared" si="14"/>
        <v>0</v>
      </c>
      <c r="J57" s="46">
        <f t="shared" si="15"/>
        <v>0</v>
      </c>
      <c r="K57" s="46">
        <f t="shared" si="16"/>
        <v>0</v>
      </c>
    </row>
    <row r="58" spans="1:11" x14ac:dyDescent="0.3">
      <c r="A58" s="74"/>
      <c r="B58" s="74"/>
      <c r="C58" s="78"/>
      <c r="D58" s="76"/>
      <c r="E58" s="77"/>
      <c r="F58" s="77"/>
      <c r="G58" s="46">
        <f t="shared" si="12"/>
        <v>0</v>
      </c>
      <c r="H58" s="46">
        <f t="shared" si="13"/>
        <v>0</v>
      </c>
      <c r="I58" s="46">
        <f t="shared" si="14"/>
        <v>0</v>
      </c>
      <c r="J58" s="46">
        <f t="shared" si="15"/>
        <v>0</v>
      </c>
      <c r="K58" s="46">
        <f t="shared" si="16"/>
        <v>0</v>
      </c>
    </row>
    <row r="59" spans="1:11" x14ac:dyDescent="0.3">
      <c r="A59" s="74"/>
      <c r="B59" s="74"/>
      <c r="C59" s="78"/>
      <c r="D59" s="76"/>
      <c r="E59" s="77"/>
      <c r="F59" s="77"/>
      <c r="G59" s="46">
        <f t="shared" si="12"/>
        <v>0</v>
      </c>
      <c r="H59" s="46">
        <f t="shared" si="13"/>
        <v>0</v>
      </c>
      <c r="I59" s="46">
        <f t="shared" si="14"/>
        <v>0</v>
      </c>
      <c r="J59" s="46">
        <f t="shared" si="15"/>
        <v>0</v>
      </c>
      <c r="K59" s="46">
        <f t="shared" si="16"/>
        <v>0</v>
      </c>
    </row>
    <row r="60" spans="1:11" x14ac:dyDescent="0.3">
      <c r="A60" s="74"/>
      <c r="B60" s="74"/>
      <c r="C60" s="78"/>
      <c r="D60" s="76"/>
      <c r="E60" s="77"/>
      <c r="F60" s="77"/>
      <c r="G60" s="46">
        <f t="shared" si="12"/>
        <v>0</v>
      </c>
      <c r="H60" s="46">
        <f t="shared" si="13"/>
        <v>0</v>
      </c>
      <c r="I60" s="46">
        <f t="shared" si="14"/>
        <v>0</v>
      </c>
      <c r="J60" s="46">
        <f t="shared" si="15"/>
        <v>0</v>
      </c>
      <c r="K60" s="46">
        <f t="shared" si="16"/>
        <v>0</v>
      </c>
    </row>
    <row r="61" spans="1:11" x14ac:dyDescent="0.3">
      <c r="A61" s="74"/>
      <c r="B61" s="74"/>
      <c r="C61" s="78"/>
      <c r="D61" s="76"/>
      <c r="E61" s="77"/>
      <c r="F61" s="77"/>
      <c r="G61" s="46">
        <f t="shared" si="12"/>
        <v>0</v>
      </c>
      <c r="H61" s="46">
        <f t="shared" si="13"/>
        <v>0</v>
      </c>
      <c r="I61" s="46">
        <f t="shared" si="14"/>
        <v>0</v>
      </c>
      <c r="J61" s="46">
        <f t="shared" si="15"/>
        <v>0</v>
      </c>
      <c r="K61" s="46">
        <f t="shared" si="16"/>
        <v>0</v>
      </c>
    </row>
    <row r="62" spans="1:11" x14ac:dyDescent="0.3">
      <c r="A62" s="74"/>
      <c r="B62" s="74"/>
      <c r="C62" s="78"/>
      <c r="D62" s="76"/>
      <c r="E62" s="77"/>
      <c r="F62" s="77"/>
      <c r="G62" s="46">
        <f t="shared" si="12"/>
        <v>0</v>
      </c>
      <c r="H62" s="46">
        <f t="shared" si="13"/>
        <v>0</v>
      </c>
      <c r="I62" s="46">
        <f t="shared" si="14"/>
        <v>0</v>
      </c>
      <c r="J62" s="46">
        <f t="shared" si="15"/>
        <v>0</v>
      </c>
      <c r="K62" s="46">
        <f t="shared" si="16"/>
        <v>0</v>
      </c>
    </row>
    <row r="63" spans="1:11" x14ac:dyDescent="0.3">
      <c r="A63" s="74"/>
      <c r="B63" s="74"/>
      <c r="C63" s="78"/>
      <c r="D63" s="76"/>
      <c r="E63" s="77"/>
      <c r="F63" s="77"/>
      <c r="G63" s="46">
        <f t="shared" si="12"/>
        <v>0</v>
      </c>
      <c r="H63" s="46">
        <f t="shared" si="13"/>
        <v>0</v>
      </c>
      <c r="I63" s="46">
        <f t="shared" si="14"/>
        <v>0</v>
      </c>
      <c r="J63" s="46">
        <f t="shared" si="15"/>
        <v>0</v>
      </c>
      <c r="K63" s="46">
        <f t="shared" si="16"/>
        <v>0</v>
      </c>
    </row>
    <row r="64" spans="1:11" x14ac:dyDescent="0.3">
      <c r="A64" s="74"/>
      <c r="B64" s="74"/>
      <c r="C64" s="78"/>
      <c r="D64" s="76"/>
      <c r="E64" s="77"/>
      <c r="F64" s="77"/>
      <c r="G64" s="46">
        <f t="shared" si="12"/>
        <v>0</v>
      </c>
      <c r="H64" s="46">
        <f t="shared" si="13"/>
        <v>0</v>
      </c>
      <c r="I64" s="46">
        <f t="shared" si="14"/>
        <v>0</v>
      </c>
      <c r="J64" s="46">
        <f t="shared" si="15"/>
        <v>0</v>
      </c>
      <c r="K64" s="46">
        <f t="shared" si="16"/>
        <v>0</v>
      </c>
    </row>
    <row r="65" spans="1:11" x14ac:dyDescent="0.3">
      <c r="A65" s="74"/>
      <c r="B65" s="74"/>
      <c r="C65" s="78"/>
      <c r="D65" s="76"/>
      <c r="E65" s="77"/>
      <c r="F65" s="77"/>
      <c r="G65" s="46">
        <f t="shared" si="12"/>
        <v>0</v>
      </c>
      <c r="H65" s="46">
        <f t="shared" si="13"/>
        <v>0</v>
      </c>
      <c r="I65" s="46">
        <f t="shared" si="14"/>
        <v>0</v>
      </c>
      <c r="J65" s="46">
        <f t="shared" si="15"/>
        <v>0</v>
      </c>
      <c r="K65" s="46">
        <f t="shared" si="16"/>
        <v>0</v>
      </c>
    </row>
    <row r="66" spans="1:11" x14ac:dyDescent="0.3">
      <c r="A66" s="74"/>
      <c r="B66" s="74"/>
      <c r="C66" s="78"/>
      <c r="D66" s="76"/>
      <c r="E66" s="77"/>
      <c r="F66" s="77"/>
      <c r="G66" s="46">
        <f t="shared" si="12"/>
        <v>0</v>
      </c>
      <c r="H66" s="46">
        <f t="shared" si="13"/>
        <v>0</v>
      </c>
      <c r="I66" s="46">
        <f t="shared" si="14"/>
        <v>0</v>
      </c>
      <c r="J66" s="46">
        <f t="shared" si="15"/>
        <v>0</v>
      </c>
      <c r="K66" s="46">
        <f t="shared" si="16"/>
        <v>0</v>
      </c>
    </row>
    <row r="67" spans="1:11" x14ac:dyDescent="0.3">
      <c r="A67" s="74"/>
      <c r="B67" s="74"/>
      <c r="C67" s="78"/>
      <c r="D67" s="76"/>
      <c r="E67" s="77"/>
      <c r="F67" s="77"/>
      <c r="G67" s="46">
        <f t="shared" si="12"/>
        <v>0</v>
      </c>
      <c r="H67" s="46">
        <f t="shared" si="13"/>
        <v>0</v>
      </c>
      <c r="I67" s="46">
        <f t="shared" si="14"/>
        <v>0</v>
      </c>
      <c r="J67" s="46">
        <f t="shared" si="15"/>
        <v>0</v>
      </c>
      <c r="K67" s="46">
        <f t="shared" si="16"/>
        <v>0</v>
      </c>
    </row>
    <row r="68" spans="1:11" x14ac:dyDescent="0.3">
      <c r="A68" s="74"/>
      <c r="B68" s="74"/>
      <c r="C68" s="78"/>
      <c r="D68" s="76"/>
      <c r="E68" s="77"/>
      <c r="F68" s="77"/>
      <c r="G68" s="46">
        <f t="shared" si="12"/>
        <v>0</v>
      </c>
      <c r="H68" s="46">
        <f t="shared" si="13"/>
        <v>0</v>
      </c>
      <c r="I68" s="46">
        <f t="shared" si="14"/>
        <v>0</v>
      </c>
      <c r="J68" s="46">
        <f t="shared" si="15"/>
        <v>0</v>
      </c>
      <c r="K68" s="46">
        <f t="shared" si="16"/>
        <v>0</v>
      </c>
    </row>
    <row r="69" spans="1:11" x14ac:dyDescent="0.3">
      <c r="A69" s="74"/>
      <c r="B69" s="74"/>
      <c r="C69" s="78"/>
      <c r="D69" s="76"/>
      <c r="E69" s="77"/>
      <c r="F69" s="77"/>
      <c r="G69" s="46">
        <f t="shared" si="12"/>
        <v>0</v>
      </c>
      <c r="H69" s="46">
        <f t="shared" si="13"/>
        <v>0</v>
      </c>
      <c r="I69" s="46">
        <f t="shared" si="14"/>
        <v>0</v>
      </c>
      <c r="J69" s="46">
        <f t="shared" si="15"/>
        <v>0</v>
      </c>
      <c r="K69" s="46">
        <f t="shared" si="16"/>
        <v>0</v>
      </c>
    </row>
    <row r="70" spans="1:11" x14ac:dyDescent="0.3">
      <c r="A70" s="74"/>
      <c r="B70" s="74"/>
      <c r="C70" s="78"/>
      <c r="D70" s="76"/>
      <c r="E70" s="77"/>
      <c r="F70" s="77"/>
      <c r="G70" s="46">
        <f t="shared" si="12"/>
        <v>0</v>
      </c>
      <c r="H70" s="46">
        <f t="shared" si="13"/>
        <v>0</v>
      </c>
      <c r="I70" s="46">
        <f t="shared" si="14"/>
        <v>0</v>
      </c>
      <c r="J70" s="46">
        <f t="shared" si="15"/>
        <v>0</v>
      </c>
      <c r="K70" s="46">
        <f t="shared" si="16"/>
        <v>0</v>
      </c>
    </row>
    <row r="71" spans="1:11" x14ac:dyDescent="0.3">
      <c r="A71" s="74"/>
      <c r="B71" s="74"/>
      <c r="C71" s="78"/>
      <c r="D71" s="76"/>
      <c r="E71" s="77"/>
      <c r="F71" s="77"/>
      <c r="G71" s="46">
        <f t="shared" si="12"/>
        <v>0</v>
      </c>
      <c r="H71" s="46">
        <f t="shared" si="13"/>
        <v>0</v>
      </c>
      <c r="I71" s="46">
        <f t="shared" si="14"/>
        <v>0</v>
      </c>
      <c r="J71" s="46">
        <f t="shared" si="15"/>
        <v>0</v>
      </c>
      <c r="K71" s="46">
        <f t="shared" si="16"/>
        <v>0</v>
      </c>
    </row>
    <row r="72" spans="1:11" x14ac:dyDescent="0.3">
      <c r="A72" s="74"/>
      <c r="B72" s="74"/>
      <c r="C72" s="78"/>
      <c r="D72" s="76"/>
      <c r="E72" s="77"/>
      <c r="F72" s="77"/>
      <c r="G72" s="46">
        <f t="shared" si="12"/>
        <v>0</v>
      </c>
      <c r="H72" s="46">
        <f t="shared" si="13"/>
        <v>0</v>
      </c>
      <c r="I72" s="46">
        <f t="shared" si="14"/>
        <v>0</v>
      </c>
      <c r="J72" s="46">
        <f t="shared" si="15"/>
        <v>0</v>
      </c>
      <c r="K72" s="46">
        <f t="shared" si="16"/>
        <v>0</v>
      </c>
    </row>
    <row r="73" spans="1:11" x14ac:dyDescent="0.3">
      <c r="A73" s="74"/>
      <c r="B73" s="74"/>
      <c r="C73" s="78"/>
      <c r="D73" s="76"/>
      <c r="E73" s="77"/>
      <c r="F73" s="77"/>
      <c r="G73" s="46">
        <f t="shared" si="12"/>
        <v>0</v>
      </c>
      <c r="H73" s="46">
        <f t="shared" si="13"/>
        <v>0</v>
      </c>
      <c r="I73" s="46">
        <f t="shared" si="14"/>
        <v>0</v>
      </c>
      <c r="J73" s="46">
        <f t="shared" si="15"/>
        <v>0</v>
      </c>
      <c r="K73" s="46">
        <f t="shared" si="16"/>
        <v>0</v>
      </c>
    </row>
    <row r="74" spans="1:11" x14ac:dyDescent="0.3">
      <c r="A74" s="74"/>
      <c r="B74" s="74"/>
      <c r="C74" s="78"/>
      <c r="D74" s="76"/>
      <c r="E74" s="77"/>
      <c r="F74" s="77"/>
      <c r="G74" s="46">
        <f t="shared" si="12"/>
        <v>0</v>
      </c>
      <c r="H74" s="46">
        <f t="shared" si="13"/>
        <v>0</v>
      </c>
      <c r="I74" s="46">
        <f t="shared" si="14"/>
        <v>0</v>
      </c>
      <c r="J74" s="46">
        <f t="shared" si="15"/>
        <v>0</v>
      </c>
      <c r="K74" s="46">
        <f t="shared" si="16"/>
        <v>0</v>
      </c>
    </row>
    <row r="75" spans="1:11" x14ac:dyDescent="0.3">
      <c r="A75" s="74"/>
      <c r="B75" s="74"/>
      <c r="C75" s="78"/>
      <c r="D75" s="76"/>
      <c r="E75" s="77"/>
      <c r="F75" s="77"/>
      <c r="G75" s="46">
        <f t="shared" si="12"/>
        <v>0</v>
      </c>
      <c r="H75" s="46">
        <f t="shared" si="13"/>
        <v>0</v>
      </c>
      <c r="I75" s="46">
        <f t="shared" si="14"/>
        <v>0</v>
      </c>
      <c r="J75" s="46">
        <f t="shared" si="15"/>
        <v>0</v>
      </c>
      <c r="K75" s="46">
        <f t="shared" si="16"/>
        <v>0</v>
      </c>
    </row>
    <row r="76" spans="1:11" x14ac:dyDescent="0.3">
      <c r="A76" s="74"/>
      <c r="B76" s="74"/>
      <c r="C76" s="78"/>
      <c r="D76" s="76"/>
      <c r="E76" s="77"/>
      <c r="F76" s="77"/>
      <c r="G76" s="46">
        <f t="shared" si="12"/>
        <v>0</v>
      </c>
      <c r="H76" s="46">
        <f t="shared" si="13"/>
        <v>0</v>
      </c>
      <c r="I76" s="46">
        <f t="shared" si="14"/>
        <v>0</v>
      </c>
      <c r="J76" s="46">
        <f t="shared" si="15"/>
        <v>0</v>
      </c>
      <c r="K76" s="46">
        <f t="shared" si="16"/>
        <v>0</v>
      </c>
    </row>
    <row r="77" spans="1:11" x14ac:dyDescent="0.3">
      <c r="A77" s="74"/>
      <c r="B77" s="74"/>
      <c r="C77" s="78"/>
      <c r="D77" s="76"/>
      <c r="E77" s="77"/>
      <c r="F77" s="77"/>
      <c r="G77" s="46">
        <f t="shared" si="12"/>
        <v>0</v>
      </c>
      <c r="H77" s="46">
        <f t="shared" si="13"/>
        <v>0</v>
      </c>
      <c r="I77" s="46">
        <f t="shared" si="14"/>
        <v>0</v>
      </c>
      <c r="J77" s="46">
        <f t="shared" si="15"/>
        <v>0</v>
      </c>
      <c r="K77" s="46">
        <f t="shared" si="16"/>
        <v>0</v>
      </c>
    </row>
    <row r="78" spans="1:11" x14ac:dyDescent="0.3">
      <c r="A78" s="74"/>
      <c r="B78" s="74"/>
      <c r="C78" s="78"/>
      <c r="D78" s="76"/>
      <c r="E78" s="77"/>
      <c r="F78" s="77"/>
      <c r="G78" s="46">
        <f t="shared" si="12"/>
        <v>0</v>
      </c>
      <c r="H78" s="46">
        <f t="shared" si="13"/>
        <v>0</v>
      </c>
      <c r="I78" s="46">
        <f t="shared" si="14"/>
        <v>0</v>
      </c>
      <c r="J78" s="46">
        <f t="shared" si="15"/>
        <v>0</v>
      </c>
      <c r="K78" s="46">
        <f t="shared" si="16"/>
        <v>0</v>
      </c>
    </row>
    <row r="79" spans="1:11" x14ac:dyDescent="0.3">
      <c r="A79" s="74"/>
      <c r="B79" s="74"/>
      <c r="C79" s="78"/>
      <c r="D79" s="76"/>
      <c r="E79" s="77"/>
      <c r="F79" s="77"/>
      <c r="G79" s="46">
        <f t="shared" si="12"/>
        <v>0</v>
      </c>
      <c r="H79" s="46">
        <f t="shared" si="13"/>
        <v>0</v>
      </c>
      <c r="I79" s="46">
        <f t="shared" si="14"/>
        <v>0</v>
      </c>
      <c r="J79" s="46">
        <f t="shared" si="15"/>
        <v>0</v>
      </c>
      <c r="K79" s="46">
        <f t="shared" si="16"/>
        <v>0</v>
      </c>
    </row>
    <row r="80" spans="1:11" x14ac:dyDescent="0.3">
      <c r="A80" s="74"/>
      <c r="B80" s="74"/>
      <c r="C80" s="78"/>
      <c r="D80" s="76"/>
      <c r="E80" s="77"/>
      <c r="F80" s="77"/>
      <c r="G80" s="46">
        <f t="shared" si="12"/>
        <v>0</v>
      </c>
      <c r="H80" s="46">
        <f t="shared" si="13"/>
        <v>0</v>
      </c>
      <c r="I80" s="46">
        <f t="shared" si="14"/>
        <v>0</v>
      </c>
      <c r="J80" s="46">
        <f t="shared" si="15"/>
        <v>0</v>
      </c>
      <c r="K80" s="46">
        <f t="shared" si="16"/>
        <v>0</v>
      </c>
    </row>
    <row r="81" spans="1:11" x14ac:dyDescent="0.3">
      <c r="A81" s="74"/>
      <c r="B81" s="74"/>
      <c r="C81" s="78"/>
      <c r="D81" s="76"/>
      <c r="E81" s="77"/>
      <c r="F81" s="77"/>
      <c r="G81" s="46">
        <f t="shared" si="12"/>
        <v>0</v>
      </c>
      <c r="H81" s="46">
        <f t="shared" si="13"/>
        <v>0</v>
      </c>
      <c r="I81" s="46">
        <f t="shared" si="14"/>
        <v>0</v>
      </c>
      <c r="J81" s="46">
        <f t="shared" si="15"/>
        <v>0</v>
      </c>
      <c r="K81" s="46">
        <f t="shared" si="16"/>
        <v>0</v>
      </c>
    </row>
    <row r="82" spans="1:11" x14ac:dyDescent="0.3">
      <c r="A82" s="74"/>
      <c r="B82" s="74"/>
      <c r="C82" s="78"/>
      <c r="D82" s="76"/>
      <c r="E82" s="77"/>
      <c r="F82" s="77"/>
      <c r="G82" s="46">
        <f t="shared" si="12"/>
        <v>0</v>
      </c>
      <c r="H82" s="46">
        <f t="shared" si="13"/>
        <v>0</v>
      </c>
      <c r="I82" s="46">
        <f t="shared" si="14"/>
        <v>0</v>
      </c>
      <c r="J82" s="46">
        <f t="shared" si="15"/>
        <v>0</v>
      </c>
      <c r="K82" s="46">
        <f t="shared" si="16"/>
        <v>0</v>
      </c>
    </row>
    <row r="83" spans="1:11" x14ac:dyDescent="0.3">
      <c r="A83" s="74"/>
      <c r="B83" s="74"/>
      <c r="C83" s="78"/>
      <c r="D83" s="76"/>
      <c r="E83" s="77"/>
      <c r="F83" s="77"/>
      <c r="G83" s="46">
        <f t="shared" ref="G83:G94" si="17">IF(F83="X",ROUND(E83*$G$5,2),0)</f>
        <v>0</v>
      </c>
      <c r="H83" s="46">
        <f t="shared" ref="H83:H94" si="18">IF(G83&gt;0,ROUND(E83*$H$5,2),0)</f>
        <v>0</v>
      </c>
      <c r="I83" s="46">
        <f t="shared" ref="I83:I94" si="19">E83+G83+H83</f>
        <v>0</v>
      </c>
      <c r="J83" s="46">
        <f t="shared" ref="J83:J94" si="20">ROUND(0.5*H83,2)</f>
        <v>0</v>
      </c>
      <c r="K83" s="46">
        <f t="shared" ref="K83:K94" si="21">E83+J83</f>
        <v>0</v>
      </c>
    </row>
    <row r="84" spans="1:11" x14ac:dyDescent="0.3">
      <c r="A84" s="74"/>
      <c r="B84" s="74"/>
      <c r="C84" s="78"/>
      <c r="D84" s="76"/>
      <c r="E84" s="77"/>
      <c r="F84" s="77"/>
      <c r="G84" s="46">
        <f t="shared" si="17"/>
        <v>0</v>
      </c>
      <c r="H84" s="46">
        <f t="shared" si="18"/>
        <v>0</v>
      </c>
      <c r="I84" s="46">
        <f t="shared" si="19"/>
        <v>0</v>
      </c>
      <c r="J84" s="46">
        <f t="shared" si="20"/>
        <v>0</v>
      </c>
      <c r="K84" s="46">
        <f t="shared" si="21"/>
        <v>0</v>
      </c>
    </row>
    <row r="85" spans="1:11" x14ac:dyDescent="0.3">
      <c r="A85" s="74"/>
      <c r="B85" s="74"/>
      <c r="C85" s="78"/>
      <c r="D85" s="76"/>
      <c r="E85" s="77"/>
      <c r="F85" s="77"/>
      <c r="G85" s="46">
        <f t="shared" si="17"/>
        <v>0</v>
      </c>
      <c r="H85" s="46">
        <f t="shared" si="18"/>
        <v>0</v>
      </c>
      <c r="I85" s="46">
        <f t="shared" si="19"/>
        <v>0</v>
      </c>
      <c r="J85" s="46">
        <f t="shared" si="20"/>
        <v>0</v>
      </c>
      <c r="K85" s="46">
        <f t="shared" si="21"/>
        <v>0</v>
      </c>
    </row>
    <row r="86" spans="1:11" x14ac:dyDescent="0.3">
      <c r="A86" s="74"/>
      <c r="B86" s="74"/>
      <c r="C86" s="78"/>
      <c r="D86" s="76"/>
      <c r="E86" s="77"/>
      <c r="F86" s="77"/>
      <c r="G86" s="46">
        <f t="shared" si="17"/>
        <v>0</v>
      </c>
      <c r="H86" s="46">
        <f t="shared" si="18"/>
        <v>0</v>
      </c>
      <c r="I86" s="46">
        <f t="shared" si="19"/>
        <v>0</v>
      </c>
      <c r="J86" s="46">
        <f t="shared" si="20"/>
        <v>0</v>
      </c>
      <c r="K86" s="46">
        <f t="shared" si="21"/>
        <v>0</v>
      </c>
    </row>
    <row r="87" spans="1:11" x14ac:dyDescent="0.3">
      <c r="A87" s="74"/>
      <c r="B87" s="74"/>
      <c r="C87" s="78"/>
      <c r="D87" s="76"/>
      <c r="E87" s="77"/>
      <c r="F87" s="77"/>
      <c r="G87" s="46">
        <f t="shared" si="17"/>
        <v>0</v>
      </c>
      <c r="H87" s="46">
        <f t="shared" si="18"/>
        <v>0</v>
      </c>
      <c r="I87" s="46">
        <f t="shared" si="19"/>
        <v>0</v>
      </c>
      <c r="J87" s="46">
        <f t="shared" si="20"/>
        <v>0</v>
      </c>
      <c r="K87" s="46">
        <f t="shared" si="21"/>
        <v>0</v>
      </c>
    </row>
    <row r="88" spans="1:11" x14ac:dyDescent="0.3">
      <c r="A88" s="74"/>
      <c r="B88" s="74"/>
      <c r="C88" s="78"/>
      <c r="D88" s="76"/>
      <c r="E88" s="77"/>
      <c r="F88" s="77"/>
      <c r="G88" s="46">
        <f t="shared" si="17"/>
        <v>0</v>
      </c>
      <c r="H88" s="46">
        <f t="shared" si="18"/>
        <v>0</v>
      </c>
      <c r="I88" s="46">
        <f t="shared" si="19"/>
        <v>0</v>
      </c>
      <c r="J88" s="46">
        <f t="shared" si="20"/>
        <v>0</v>
      </c>
      <c r="K88" s="46">
        <f t="shared" si="21"/>
        <v>0</v>
      </c>
    </row>
    <row r="89" spans="1:11" x14ac:dyDescent="0.3">
      <c r="A89" s="74"/>
      <c r="B89" s="74"/>
      <c r="C89" s="78"/>
      <c r="D89" s="76"/>
      <c r="E89" s="77"/>
      <c r="F89" s="77"/>
      <c r="G89" s="46">
        <f t="shared" si="17"/>
        <v>0</v>
      </c>
      <c r="H89" s="46">
        <f t="shared" si="18"/>
        <v>0</v>
      </c>
      <c r="I89" s="46">
        <f t="shared" si="19"/>
        <v>0</v>
      </c>
      <c r="J89" s="46">
        <f t="shared" si="20"/>
        <v>0</v>
      </c>
      <c r="K89" s="46">
        <f t="shared" si="21"/>
        <v>0</v>
      </c>
    </row>
    <row r="90" spans="1:11" x14ac:dyDescent="0.3">
      <c r="A90" s="74"/>
      <c r="B90" s="74"/>
      <c r="C90" s="78"/>
      <c r="D90" s="76"/>
      <c r="E90" s="77"/>
      <c r="F90" s="77"/>
      <c r="G90" s="46">
        <f t="shared" si="17"/>
        <v>0</v>
      </c>
      <c r="H90" s="46">
        <f t="shared" si="18"/>
        <v>0</v>
      </c>
      <c r="I90" s="46">
        <f t="shared" si="19"/>
        <v>0</v>
      </c>
      <c r="J90" s="46">
        <f t="shared" si="20"/>
        <v>0</v>
      </c>
      <c r="K90" s="46">
        <f t="shared" si="21"/>
        <v>0</v>
      </c>
    </row>
    <row r="91" spans="1:11" x14ac:dyDescent="0.3">
      <c r="A91" s="74"/>
      <c r="B91" s="74"/>
      <c r="C91" s="78"/>
      <c r="D91" s="76"/>
      <c r="E91" s="77"/>
      <c r="F91" s="77"/>
      <c r="G91" s="46">
        <f t="shared" si="17"/>
        <v>0</v>
      </c>
      <c r="H91" s="46">
        <f t="shared" si="18"/>
        <v>0</v>
      </c>
      <c r="I91" s="46">
        <f t="shared" si="19"/>
        <v>0</v>
      </c>
      <c r="J91" s="46">
        <f t="shared" si="20"/>
        <v>0</v>
      </c>
      <c r="K91" s="46">
        <f t="shared" si="21"/>
        <v>0</v>
      </c>
    </row>
    <row r="92" spans="1:11" x14ac:dyDescent="0.3">
      <c r="A92" s="74"/>
      <c r="B92" s="74"/>
      <c r="C92" s="78"/>
      <c r="D92" s="76"/>
      <c r="E92" s="77"/>
      <c r="F92" s="77"/>
      <c r="G92" s="46">
        <f t="shared" si="17"/>
        <v>0</v>
      </c>
      <c r="H92" s="46">
        <f t="shared" si="18"/>
        <v>0</v>
      </c>
      <c r="I92" s="46">
        <f t="shared" si="19"/>
        <v>0</v>
      </c>
      <c r="J92" s="46">
        <f t="shared" si="20"/>
        <v>0</v>
      </c>
      <c r="K92" s="46">
        <f t="shared" si="21"/>
        <v>0</v>
      </c>
    </row>
    <row r="93" spans="1:11" x14ac:dyDescent="0.3">
      <c r="A93" s="74"/>
      <c r="B93" s="74"/>
      <c r="C93" s="78"/>
      <c r="D93" s="76"/>
      <c r="E93" s="77"/>
      <c r="F93" s="77"/>
      <c r="G93" s="46">
        <f t="shared" si="17"/>
        <v>0</v>
      </c>
      <c r="H93" s="46">
        <f t="shared" si="18"/>
        <v>0</v>
      </c>
      <c r="I93" s="46">
        <f t="shared" si="19"/>
        <v>0</v>
      </c>
      <c r="J93" s="46">
        <f t="shared" si="20"/>
        <v>0</v>
      </c>
      <c r="K93" s="46">
        <f t="shared" si="21"/>
        <v>0</v>
      </c>
    </row>
    <row r="94" spans="1:11" x14ac:dyDescent="0.3">
      <c r="A94" s="74"/>
      <c r="B94" s="74"/>
      <c r="C94" s="78"/>
      <c r="D94" s="76"/>
      <c r="E94" s="77"/>
      <c r="F94" s="77"/>
      <c r="G94" s="46">
        <f t="shared" si="17"/>
        <v>0</v>
      </c>
      <c r="H94" s="46">
        <f t="shared" si="18"/>
        <v>0</v>
      </c>
      <c r="I94" s="46">
        <f t="shared" si="19"/>
        <v>0</v>
      </c>
      <c r="J94" s="46">
        <f t="shared" si="20"/>
        <v>0</v>
      </c>
      <c r="K94" s="46">
        <f t="shared" si="21"/>
        <v>0</v>
      </c>
    </row>
    <row r="95" spans="1:11" x14ac:dyDescent="0.3">
      <c r="A95" s="74"/>
      <c r="B95" s="74"/>
      <c r="C95" s="75"/>
      <c r="D95" s="76"/>
      <c r="E95" s="77"/>
      <c r="F95" s="77"/>
      <c r="G95" s="46">
        <f t="shared" si="7"/>
        <v>0</v>
      </c>
      <c r="H95" s="46">
        <f t="shared" si="8"/>
        <v>0</v>
      </c>
      <c r="I95" s="46">
        <f t="shared" si="9"/>
        <v>0</v>
      </c>
      <c r="J95" s="46">
        <f t="shared" si="10"/>
        <v>0</v>
      </c>
      <c r="K95" s="46">
        <f t="shared" si="11"/>
        <v>0</v>
      </c>
    </row>
    <row r="96" spans="1:11" x14ac:dyDescent="0.3">
      <c r="A96" s="74"/>
      <c r="B96" s="74"/>
      <c r="C96" s="75"/>
      <c r="D96" s="76"/>
      <c r="E96" s="77"/>
      <c r="F96" s="77"/>
      <c r="G96" s="46">
        <f t="shared" si="7"/>
        <v>0</v>
      </c>
      <c r="H96" s="46">
        <f t="shared" si="8"/>
        <v>0</v>
      </c>
      <c r="I96" s="46">
        <f t="shared" si="9"/>
        <v>0</v>
      </c>
      <c r="J96" s="46">
        <f t="shared" si="10"/>
        <v>0</v>
      </c>
      <c r="K96" s="46">
        <f t="shared" si="11"/>
        <v>0</v>
      </c>
    </row>
    <row r="97" spans="1:11" x14ac:dyDescent="0.3">
      <c r="A97" s="74"/>
      <c r="B97" s="74"/>
      <c r="C97" s="75"/>
      <c r="D97" s="76"/>
      <c r="E97" s="77"/>
      <c r="F97" s="77"/>
      <c r="G97" s="46">
        <f t="shared" si="7"/>
        <v>0</v>
      </c>
      <c r="H97" s="46">
        <f t="shared" si="8"/>
        <v>0</v>
      </c>
      <c r="I97" s="46">
        <f t="shared" si="9"/>
        <v>0</v>
      </c>
      <c r="J97" s="46">
        <f t="shared" si="10"/>
        <v>0</v>
      </c>
      <c r="K97" s="46">
        <f t="shared" si="11"/>
        <v>0</v>
      </c>
    </row>
    <row r="98" spans="1:11" x14ac:dyDescent="0.3">
      <c r="A98" s="74"/>
      <c r="B98" s="74"/>
      <c r="C98" s="75"/>
      <c r="D98" s="76"/>
      <c r="E98" s="77"/>
      <c r="F98" s="77"/>
      <c r="G98" s="46">
        <f t="shared" si="7"/>
        <v>0</v>
      </c>
      <c r="H98" s="46">
        <f t="shared" si="8"/>
        <v>0</v>
      </c>
      <c r="I98" s="46">
        <f t="shared" si="9"/>
        <v>0</v>
      </c>
      <c r="J98" s="46">
        <f t="shared" si="10"/>
        <v>0</v>
      </c>
      <c r="K98" s="46">
        <f t="shared" si="11"/>
        <v>0</v>
      </c>
    </row>
    <row r="99" spans="1:11" x14ac:dyDescent="0.3">
      <c r="A99" s="74"/>
      <c r="B99" s="74"/>
      <c r="C99" s="75"/>
      <c r="D99" s="76"/>
      <c r="E99" s="77"/>
      <c r="F99" s="77"/>
      <c r="G99" s="46">
        <f t="shared" si="7"/>
        <v>0</v>
      </c>
      <c r="H99" s="46">
        <f t="shared" si="8"/>
        <v>0</v>
      </c>
      <c r="I99" s="46">
        <f t="shared" si="9"/>
        <v>0</v>
      </c>
      <c r="J99" s="46">
        <f t="shared" si="10"/>
        <v>0</v>
      </c>
      <c r="K99" s="46">
        <f t="shared" si="11"/>
        <v>0</v>
      </c>
    </row>
    <row r="100" spans="1:11" x14ac:dyDescent="0.3">
      <c r="A100" s="74"/>
      <c r="B100" s="74"/>
      <c r="C100" s="75"/>
      <c r="D100" s="76"/>
      <c r="E100" s="77"/>
      <c r="F100" s="77"/>
      <c r="G100" s="46">
        <f t="shared" si="7"/>
        <v>0</v>
      </c>
      <c r="H100" s="46">
        <f t="shared" si="8"/>
        <v>0</v>
      </c>
      <c r="I100" s="46">
        <f t="shared" si="9"/>
        <v>0</v>
      </c>
      <c r="J100" s="46">
        <f t="shared" si="10"/>
        <v>0</v>
      </c>
      <c r="K100" s="46">
        <f t="shared" si="11"/>
        <v>0</v>
      </c>
    </row>
    <row r="101" spans="1:11" x14ac:dyDescent="0.3">
      <c r="A101" s="74"/>
      <c r="B101" s="74"/>
      <c r="C101" s="75"/>
      <c r="D101" s="76"/>
      <c r="E101" s="77"/>
      <c r="F101" s="77"/>
      <c r="G101" s="46">
        <f t="shared" si="7"/>
        <v>0</v>
      </c>
      <c r="H101" s="46">
        <f t="shared" si="8"/>
        <v>0</v>
      </c>
      <c r="I101" s="46">
        <f t="shared" si="9"/>
        <v>0</v>
      </c>
      <c r="J101" s="46">
        <f t="shared" si="10"/>
        <v>0</v>
      </c>
      <c r="K101" s="46">
        <f t="shared" si="11"/>
        <v>0</v>
      </c>
    </row>
    <row r="102" spans="1:11" x14ac:dyDescent="0.3">
      <c r="A102" s="74"/>
      <c r="B102" s="74"/>
      <c r="C102" s="75"/>
      <c r="D102" s="76"/>
      <c r="E102" s="77"/>
      <c r="F102" s="77"/>
      <c r="G102" s="46">
        <f t="shared" si="7"/>
        <v>0</v>
      </c>
      <c r="H102" s="46">
        <f t="shared" si="8"/>
        <v>0</v>
      </c>
      <c r="I102" s="46">
        <f t="shared" si="9"/>
        <v>0</v>
      </c>
      <c r="J102" s="46">
        <f t="shared" si="10"/>
        <v>0</v>
      </c>
      <c r="K102" s="46">
        <f t="shared" si="11"/>
        <v>0</v>
      </c>
    </row>
    <row r="103" spans="1:11" x14ac:dyDescent="0.3">
      <c r="A103" s="74"/>
      <c r="B103" s="74"/>
      <c r="C103" s="75"/>
      <c r="D103" s="76"/>
      <c r="E103" s="77"/>
      <c r="F103" s="77"/>
      <c r="G103" s="46">
        <f t="shared" si="7"/>
        <v>0</v>
      </c>
      <c r="H103" s="46">
        <f t="shared" si="8"/>
        <v>0</v>
      </c>
      <c r="I103" s="46">
        <f t="shared" si="9"/>
        <v>0</v>
      </c>
      <c r="J103" s="46">
        <f t="shared" si="10"/>
        <v>0</v>
      </c>
      <c r="K103" s="61">
        <f t="shared" si="11"/>
        <v>0</v>
      </c>
    </row>
    <row r="104" spans="1:11" x14ac:dyDescent="0.3">
      <c r="A104" s="74"/>
      <c r="B104" s="74"/>
      <c r="C104" s="75"/>
      <c r="D104" s="76"/>
      <c r="E104" s="77"/>
      <c r="F104" s="77"/>
      <c r="G104" s="46">
        <f t="shared" si="7"/>
        <v>0</v>
      </c>
      <c r="H104" s="46">
        <f t="shared" si="8"/>
        <v>0</v>
      </c>
      <c r="I104" s="46">
        <f t="shared" si="9"/>
        <v>0</v>
      </c>
      <c r="J104" s="46">
        <f t="shared" si="10"/>
        <v>0</v>
      </c>
      <c r="K104" s="61">
        <f t="shared" si="11"/>
        <v>0</v>
      </c>
    </row>
    <row r="105" spans="1:11" x14ac:dyDescent="0.3">
      <c r="A105" s="74"/>
      <c r="B105" s="74"/>
      <c r="C105" s="75"/>
      <c r="D105" s="76"/>
      <c r="E105" s="77"/>
      <c r="F105" s="77"/>
      <c r="G105" s="46">
        <f t="shared" si="7"/>
        <v>0</v>
      </c>
      <c r="H105" s="46">
        <f t="shared" si="8"/>
        <v>0</v>
      </c>
      <c r="I105" s="46">
        <f t="shared" si="9"/>
        <v>0</v>
      </c>
      <c r="J105" s="46">
        <f t="shared" si="10"/>
        <v>0</v>
      </c>
      <c r="K105" s="61">
        <f t="shared" si="11"/>
        <v>0</v>
      </c>
    </row>
    <row r="106" spans="1:11" x14ac:dyDescent="0.3">
      <c r="A106" s="74"/>
      <c r="B106" s="74"/>
      <c r="C106" s="75"/>
      <c r="D106" s="76"/>
      <c r="E106" s="77"/>
      <c r="F106" s="77"/>
      <c r="G106" s="46">
        <f t="shared" si="7"/>
        <v>0</v>
      </c>
      <c r="H106" s="46">
        <f t="shared" si="8"/>
        <v>0</v>
      </c>
      <c r="I106" s="46">
        <f t="shared" si="9"/>
        <v>0</v>
      </c>
      <c r="J106" s="46">
        <f t="shared" si="10"/>
        <v>0</v>
      </c>
      <c r="K106" s="61">
        <f>E106+J106</f>
        <v>0</v>
      </c>
    </row>
    <row r="107" spans="1:11" x14ac:dyDescent="0.3">
      <c r="A107" s="74"/>
      <c r="B107" s="74"/>
      <c r="C107" s="75"/>
      <c r="D107" s="76"/>
      <c r="E107" s="77"/>
      <c r="F107" s="77"/>
      <c r="G107" s="46">
        <f t="shared" si="7"/>
        <v>0</v>
      </c>
      <c r="H107" s="46">
        <f t="shared" si="8"/>
        <v>0</v>
      </c>
      <c r="I107" s="46">
        <f t="shared" si="9"/>
        <v>0</v>
      </c>
      <c r="J107" s="46">
        <f t="shared" si="10"/>
        <v>0</v>
      </c>
      <c r="K107" s="61">
        <f t="shared" si="11"/>
        <v>0</v>
      </c>
    </row>
    <row r="108" spans="1:11" x14ac:dyDescent="0.3">
      <c r="A108" s="74"/>
      <c r="B108" s="74"/>
      <c r="C108" s="75"/>
      <c r="D108" s="76"/>
      <c r="E108" s="77"/>
      <c r="F108" s="77"/>
      <c r="G108" s="46">
        <f t="shared" si="7"/>
        <v>0</v>
      </c>
      <c r="H108" s="46">
        <f t="shared" si="8"/>
        <v>0</v>
      </c>
      <c r="I108" s="46">
        <f t="shared" si="9"/>
        <v>0</v>
      </c>
      <c r="J108" s="46">
        <f t="shared" si="10"/>
        <v>0</v>
      </c>
      <c r="K108" s="61">
        <f t="shared" si="11"/>
        <v>0</v>
      </c>
    </row>
    <row r="109" spans="1:11" x14ac:dyDescent="0.3">
      <c r="D109" s="62"/>
      <c r="K109" s="61"/>
    </row>
    <row r="110" spans="1:11" x14ac:dyDescent="0.3">
      <c r="A110" s="54" t="s">
        <v>50</v>
      </c>
      <c r="B110" s="54"/>
      <c r="D110" s="62"/>
    </row>
    <row r="111" spans="1:11" x14ac:dyDescent="0.3">
      <c r="A111" s="3" t="s">
        <v>66</v>
      </c>
      <c r="D111" s="62"/>
      <c r="K111" s="61" t="e">
        <f>Q17</f>
        <v>#VALUE!</v>
      </c>
    </row>
    <row r="112" spans="1:11" x14ac:dyDescent="0.3">
      <c r="D112" s="62"/>
      <c r="K112" s="61"/>
    </row>
    <row r="113" spans="1:15" ht="15" thickBot="1" x14ac:dyDescent="0.35">
      <c r="A113" s="63" t="s">
        <v>67</v>
      </c>
      <c r="B113" s="63"/>
      <c r="C113" s="64"/>
      <c r="D113" s="65"/>
      <c r="E113" s="66">
        <f>SUM(E7:E112)</f>
        <v>0</v>
      </c>
      <c r="F113" s="66"/>
      <c r="G113" s="66">
        <f>SUM(G7:G112)</f>
        <v>0</v>
      </c>
      <c r="H113" s="66">
        <f>SUM(H7:H112)</f>
        <v>0</v>
      </c>
      <c r="I113" s="66">
        <f>SUM(I7:I112)</f>
        <v>0</v>
      </c>
      <c r="J113" s="66">
        <f>SUM(J7:J112)</f>
        <v>0</v>
      </c>
      <c r="K113" s="66" t="e">
        <f>SUM(K7:K112)</f>
        <v>#VALUE!</v>
      </c>
      <c r="L113" s="67"/>
      <c r="N113" s="68"/>
    </row>
    <row r="115" spans="1:15" x14ac:dyDescent="0.3">
      <c r="A115" s="3" t="s">
        <v>68</v>
      </c>
      <c r="K115" s="69">
        <f>'Formulaire de demande '!H68</f>
        <v>0</v>
      </c>
    </row>
    <row r="116" spans="1:15" x14ac:dyDescent="0.3">
      <c r="A116" s="3" t="s">
        <v>69</v>
      </c>
      <c r="K116" s="69">
        <f>'Formulaire de demande '!H86</f>
        <v>0</v>
      </c>
    </row>
    <row r="117" spans="1:15" x14ac:dyDescent="0.3">
      <c r="A117" s="3" t="s">
        <v>70</v>
      </c>
      <c r="K117" s="70" t="e">
        <f>K113/K115</f>
        <v>#VALUE!</v>
      </c>
    </row>
    <row r="119" spans="1:15" x14ac:dyDescent="0.3">
      <c r="A119" s="94" t="s">
        <v>71</v>
      </c>
      <c r="B119" s="94"/>
      <c r="C119" s="93" t="s">
        <v>72</v>
      </c>
      <c r="D119" s="94"/>
      <c r="E119" s="95"/>
      <c r="F119" s="95"/>
      <c r="G119" s="95"/>
      <c r="H119" s="95"/>
      <c r="I119" s="95"/>
      <c r="J119" s="95"/>
      <c r="K119" s="96" t="e">
        <f>K116*K117</f>
        <v>#VALUE!</v>
      </c>
      <c r="M119" s="202" t="s">
        <v>134</v>
      </c>
      <c r="N119" s="202"/>
      <c r="O119" s="202"/>
    </row>
    <row r="120" spans="1:15" x14ac:dyDescent="0.3">
      <c r="A120" s="94" t="s">
        <v>71</v>
      </c>
      <c r="B120" s="94"/>
      <c r="C120" s="93" t="s">
        <v>73</v>
      </c>
      <c r="D120" s="94"/>
      <c r="E120" s="95"/>
      <c r="F120" s="97" t="e">
        <f>Bilan!I59</f>
        <v>#VALUE!</v>
      </c>
      <c r="G120" s="95"/>
      <c r="H120" s="95"/>
      <c r="I120" s="95"/>
      <c r="J120" s="95"/>
      <c r="K120" s="96" t="e">
        <f>K113*F120</f>
        <v>#VALUE!</v>
      </c>
      <c r="M120" s="202"/>
      <c r="N120" s="202"/>
      <c r="O120" s="202"/>
    </row>
    <row r="121" spans="1:15" x14ac:dyDescent="0.3">
      <c r="A121" s="94"/>
      <c r="B121" s="94"/>
      <c r="C121" s="98"/>
      <c r="D121" s="94"/>
      <c r="E121" s="95"/>
      <c r="F121" s="95"/>
      <c r="G121" s="95"/>
      <c r="H121" s="95"/>
      <c r="I121" s="95"/>
      <c r="J121" s="95"/>
      <c r="K121" s="95"/>
      <c r="M121" s="202"/>
      <c r="N121" s="202"/>
      <c r="O121" s="202"/>
    </row>
    <row r="122" spans="1:15" x14ac:dyDescent="0.3">
      <c r="A122" s="94" t="s">
        <v>74</v>
      </c>
      <c r="B122" s="94"/>
      <c r="C122" s="98"/>
      <c r="D122" s="94"/>
      <c r="E122" s="95"/>
      <c r="F122" s="95"/>
      <c r="G122" s="95"/>
      <c r="H122" s="95"/>
      <c r="I122" s="95"/>
      <c r="J122" s="95"/>
      <c r="K122" s="95">
        <f>'Formulaire de demande '!H85</f>
        <v>0</v>
      </c>
      <c r="M122" s="202"/>
      <c r="N122" s="202"/>
      <c r="O122" s="202"/>
    </row>
    <row r="123" spans="1:15" x14ac:dyDescent="0.3">
      <c r="A123" s="94" t="s">
        <v>75</v>
      </c>
      <c r="B123" s="94"/>
      <c r="C123" s="98"/>
      <c r="D123" s="94"/>
      <c r="E123" s="95"/>
      <c r="F123" s="101">
        <v>0.8</v>
      </c>
      <c r="G123" s="95"/>
      <c r="H123" s="95"/>
      <c r="I123" s="95"/>
      <c r="J123" s="95"/>
      <c r="K123" s="95">
        <f>F123*K122</f>
        <v>0</v>
      </c>
      <c r="M123" s="202"/>
      <c r="N123" s="202"/>
      <c r="O123" s="202"/>
    </row>
    <row r="124" spans="1:15" ht="15" thickBot="1" x14ac:dyDescent="0.35">
      <c r="A124" s="71" t="s">
        <v>76</v>
      </c>
      <c r="B124" s="71"/>
      <c r="C124" s="72"/>
      <c r="D124" s="71"/>
      <c r="E124" s="73"/>
      <c r="F124" s="73"/>
      <c r="G124" s="73"/>
      <c r="H124" s="73"/>
      <c r="I124" s="73"/>
      <c r="J124" s="73"/>
      <c r="K124" s="73" t="e">
        <f>K120-K123</f>
        <v>#VALUE!</v>
      </c>
    </row>
    <row r="125" spans="1:15" ht="15" thickTop="1" x14ac:dyDescent="0.3"/>
  </sheetData>
  <sheetProtection sheet="1" objects="1" scenarios="1"/>
  <mergeCells count="2">
    <mergeCell ref="C5:F5"/>
    <mergeCell ref="M119:O123"/>
  </mergeCells>
  <pageMargins left="0.7" right="0.7" top="0.75" bottom="0.75" header="0.3" footer="0.3"/>
  <pageSetup scale="94" fitToHeight="0" orientation="landscape" verticalDpi="1200" r:id="rId1"/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37324479-8DDD-428A-AD2A-CEB9E7DBD398}">
          <x14:formula1>
            <xm:f>Données!$A$1:$A$16</xm:f>
          </x14:formula1>
          <xm:sqref>A1</xm:sqref>
        </x14:dataValidation>
        <x14:dataValidation type="list" allowBlank="1" showInputMessage="1" showErrorMessage="1" xr:uid="{2DC1532B-9457-4C23-9B59-FE11AAE97962}">
          <x14:formula1>
            <xm:f>Données!$J$1:$J$3</xm:f>
          </x14:formula1>
          <xm:sqref>N7:N16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E8F25-5978-4902-BC23-4944AB842B5E}">
  <sheetPr>
    <pageSetUpPr fitToPage="1"/>
  </sheetPr>
  <dimension ref="A1:AR1623"/>
  <sheetViews>
    <sheetView view="pageBreakPreview" topLeftCell="A31" zoomScaleNormal="85" zoomScaleSheetLayoutView="100" workbookViewId="0">
      <selection activeCell="D29" sqref="D29:J29"/>
    </sheetView>
  </sheetViews>
  <sheetFormatPr baseColWidth="10" defaultColWidth="11.44140625" defaultRowHeight="14.4" x14ac:dyDescent="0.3"/>
  <cols>
    <col min="1" max="3" width="11.44140625" style="1"/>
    <col min="4" max="4" width="19.6640625" style="3" customWidth="1"/>
    <col min="5" max="5" width="21.5546875" style="3" customWidth="1"/>
    <col min="6" max="6" width="5.5546875" style="3" customWidth="1"/>
    <col min="7" max="7" width="13.88671875" style="3" customWidth="1"/>
    <col min="8" max="8" width="17.109375" style="3" customWidth="1"/>
    <col min="9" max="9" width="14.6640625" style="3" customWidth="1"/>
    <col min="10" max="10" width="4.33203125" style="3" customWidth="1"/>
    <col min="11" max="42" width="11.44140625" style="1"/>
    <col min="43" max="16384" width="11.44140625" style="3"/>
  </cols>
  <sheetData>
    <row r="1" spans="1:42" ht="94.5" customHeight="1" x14ac:dyDescent="0.3">
      <c r="D1" s="206" t="s">
        <v>115</v>
      </c>
      <c r="E1" s="207"/>
      <c r="F1" s="207"/>
      <c r="G1" s="207"/>
      <c r="H1" s="207"/>
      <c r="I1" s="207"/>
      <c r="J1" s="208"/>
    </row>
    <row r="2" spans="1:42" ht="6.75" customHeight="1" x14ac:dyDescent="0.3">
      <c r="D2" s="39"/>
      <c r="E2" s="40"/>
      <c r="F2" s="40"/>
      <c r="G2" s="40"/>
      <c r="H2" s="40"/>
      <c r="I2" s="40"/>
      <c r="J2" s="41"/>
    </row>
    <row r="3" spans="1:42" x14ac:dyDescent="0.3">
      <c r="D3" s="167" t="s">
        <v>4</v>
      </c>
      <c r="E3" s="167"/>
      <c r="F3" s="167"/>
      <c r="G3" s="167"/>
      <c r="H3" s="167"/>
      <c r="I3" s="167"/>
      <c r="J3" s="167"/>
    </row>
    <row r="4" spans="1:42" x14ac:dyDescent="0.3">
      <c r="D4" s="147" t="s">
        <v>18</v>
      </c>
      <c r="E4" s="148"/>
      <c r="F4" s="148"/>
      <c r="G4" s="148"/>
      <c r="H4" s="148"/>
      <c r="I4" s="148"/>
      <c r="J4" s="149"/>
    </row>
    <row r="5" spans="1:42" x14ac:dyDescent="0.3">
      <c r="D5" s="243">
        <f>'Formulaire de demande '!D5:J5</f>
        <v>0</v>
      </c>
      <c r="E5" s="244"/>
      <c r="F5" s="244"/>
      <c r="G5" s="244"/>
      <c r="H5" s="244"/>
      <c r="I5" s="244"/>
      <c r="J5" s="245"/>
    </row>
    <row r="6" spans="1:42" s="9" customFormat="1" ht="14.4" customHeight="1" x14ac:dyDescent="0.3">
      <c r="A6" s="1"/>
      <c r="B6" s="1"/>
      <c r="C6" s="1"/>
      <c r="D6" s="126" t="s">
        <v>19</v>
      </c>
      <c r="E6" s="127"/>
      <c r="F6" s="127"/>
      <c r="G6" s="126" t="s">
        <v>6</v>
      </c>
      <c r="H6" s="127"/>
      <c r="I6" s="126" t="s">
        <v>7</v>
      </c>
      <c r="J6" s="128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</row>
    <row r="7" spans="1:42" s="9" customFormat="1" x14ac:dyDescent="0.3">
      <c r="A7" s="1"/>
      <c r="B7" s="1"/>
      <c r="C7" s="1"/>
      <c r="D7" s="246">
        <f>'Formulaire de demande '!D7:F7</f>
        <v>0</v>
      </c>
      <c r="E7" s="247"/>
      <c r="F7" s="247"/>
      <c r="G7" s="248">
        <f>'Formulaire de demande '!G7:H7</f>
        <v>0</v>
      </c>
      <c r="H7" s="241"/>
      <c r="I7" s="240">
        <f>'Formulaire de demande '!I7:J7</f>
        <v>0</v>
      </c>
      <c r="J7" s="24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</row>
    <row r="8" spans="1:42" s="9" customFormat="1" ht="14.4" customHeight="1" x14ac:dyDescent="0.3">
      <c r="A8" s="1"/>
      <c r="B8" s="1"/>
      <c r="C8" s="1"/>
      <c r="D8" s="12" t="s">
        <v>8</v>
      </c>
      <c r="E8" s="11" t="s">
        <v>9</v>
      </c>
      <c r="F8" s="140" t="s">
        <v>10</v>
      </c>
      <c r="G8" s="141"/>
      <c r="H8" s="141"/>
      <c r="I8" s="141"/>
      <c r="J8" s="142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</row>
    <row r="9" spans="1:42" s="9" customFormat="1" ht="14.4" customHeight="1" x14ac:dyDescent="0.3">
      <c r="A9" s="1"/>
      <c r="B9" s="1"/>
      <c r="C9" s="1"/>
      <c r="D9" s="84">
        <f>'Formulaire de demande '!D9</f>
        <v>0</v>
      </c>
      <c r="E9" s="85">
        <f>'Formulaire de demande '!E9</f>
        <v>0</v>
      </c>
      <c r="F9" s="239">
        <f>'Formulaire de demande '!F9:J9</f>
        <v>0</v>
      </c>
      <c r="G9" s="240"/>
      <c r="H9" s="240"/>
      <c r="I9" s="240"/>
      <c r="J9" s="24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</row>
    <row r="10" spans="1:42" s="1" customFormat="1" x14ac:dyDescent="0.3">
      <c r="D10" s="153" t="s">
        <v>11</v>
      </c>
      <c r="E10" s="153"/>
      <c r="F10" s="153"/>
      <c r="G10" s="153"/>
      <c r="H10" s="153" t="s">
        <v>12</v>
      </c>
      <c r="I10" s="153"/>
      <c r="J10" s="153"/>
    </row>
    <row r="11" spans="1:42" s="1" customFormat="1" x14ac:dyDescent="0.3">
      <c r="D11" s="242">
        <f>'Formulaire de demande '!D11:G11</f>
        <v>0</v>
      </c>
      <c r="E11" s="242"/>
      <c r="F11" s="242"/>
      <c r="G11" s="242"/>
      <c r="H11" s="242">
        <f>'Formulaire de demande '!H11:J11</f>
        <v>0</v>
      </c>
      <c r="I11" s="242"/>
      <c r="J11" s="242"/>
    </row>
    <row r="12" spans="1:42" s="1" customFormat="1" ht="3.6" customHeight="1" x14ac:dyDescent="0.3">
      <c r="D12" s="15"/>
      <c r="E12" s="3"/>
      <c r="F12" s="3"/>
      <c r="G12" s="3"/>
      <c r="H12" s="3"/>
      <c r="I12" s="3"/>
      <c r="J12" s="3"/>
    </row>
    <row r="13" spans="1:42" x14ac:dyDescent="0.3">
      <c r="D13" s="155" t="s">
        <v>121</v>
      </c>
      <c r="E13" s="155"/>
      <c r="F13" s="155"/>
      <c r="G13" s="155"/>
      <c r="H13" s="155"/>
      <c r="I13" s="155"/>
      <c r="J13" s="155"/>
    </row>
    <row r="14" spans="1:42" x14ac:dyDescent="0.3">
      <c r="D14" s="126" t="s">
        <v>5</v>
      </c>
      <c r="E14" s="127"/>
      <c r="F14" s="127"/>
      <c r="G14" s="127"/>
      <c r="H14" s="127"/>
      <c r="I14" s="127"/>
      <c r="J14" s="128"/>
    </row>
    <row r="15" spans="1:42" x14ac:dyDescent="0.3">
      <c r="D15" s="234">
        <f>'Formulaire de demande '!D15:J15</f>
        <v>0</v>
      </c>
      <c r="E15" s="235"/>
      <c r="F15" s="235"/>
      <c r="G15" s="235"/>
      <c r="H15" s="235"/>
      <c r="I15" s="235"/>
      <c r="J15" s="236"/>
    </row>
    <row r="16" spans="1:42" s="9" customFormat="1" ht="15" customHeight="1" x14ac:dyDescent="0.3">
      <c r="A16" s="1"/>
      <c r="B16" s="1"/>
      <c r="C16" s="1"/>
      <c r="D16" s="159" t="s">
        <v>116</v>
      </c>
      <c r="E16" s="209"/>
      <c r="F16" s="209"/>
      <c r="G16" s="209"/>
      <c r="H16" s="160"/>
      <c r="I16" s="237" t="s">
        <v>117</v>
      </c>
      <c r="J16" s="238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</row>
    <row r="17" spans="1:42" s="9" customFormat="1" ht="14.4" customHeight="1" x14ac:dyDescent="0.3">
      <c r="A17" s="1"/>
      <c r="B17" s="1"/>
      <c r="C17" s="1"/>
      <c r="D17" s="231"/>
      <c r="E17" s="232"/>
      <c r="F17" s="232"/>
      <c r="G17" s="232"/>
      <c r="H17" s="233"/>
      <c r="I17" s="158"/>
      <c r="J17" s="157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</row>
    <row r="18" spans="1:42" ht="5.25" customHeight="1" x14ac:dyDescent="0.3">
      <c r="D18" s="30"/>
      <c r="E18" s="30"/>
      <c r="F18" s="30"/>
      <c r="G18" s="30"/>
      <c r="H18" s="30"/>
      <c r="I18" s="30"/>
      <c r="J18" s="30"/>
    </row>
    <row r="19" spans="1:42" x14ac:dyDescent="0.3">
      <c r="D19" s="155" t="s">
        <v>122</v>
      </c>
      <c r="E19" s="155"/>
      <c r="F19" s="155"/>
      <c r="G19" s="155"/>
      <c r="H19" s="155"/>
      <c r="I19" s="155"/>
      <c r="J19" s="155"/>
    </row>
    <row r="20" spans="1:42" ht="30" customHeight="1" x14ac:dyDescent="0.3">
      <c r="D20" s="227" t="s">
        <v>118</v>
      </c>
      <c r="E20" s="127"/>
      <c r="F20" s="127"/>
      <c r="G20" s="127"/>
      <c r="H20" s="127"/>
      <c r="I20" s="127"/>
      <c r="J20" s="128"/>
    </row>
    <row r="21" spans="1:42" ht="220.5" customHeight="1" x14ac:dyDescent="0.3">
      <c r="D21" s="228"/>
      <c r="E21" s="229"/>
      <c r="F21" s="229"/>
      <c r="G21" s="229"/>
      <c r="H21" s="229"/>
      <c r="I21" s="229"/>
      <c r="J21" s="230"/>
    </row>
    <row r="22" spans="1:42" ht="6" customHeight="1" x14ac:dyDescent="0.3">
      <c r="D22" s="86"/>
      <c r="E22" s="86"/>
      <c r="F22" s="86"/>
      <c r="G22" s="86"/>
      <c r="H22" s="86"/>
      <c r="I22" s="86"/>
      <c r="J22" s="87"/>
    </row>
    <row r="23" spans="1:42" x14ac:dyDescent="0.3">
      <c r="D23" s="155" t="s">
        <v>119</v>
      </c>
      <c r="E23" s="155"/>
      <c r="F23" s="155"/>
      <c r="G23" s="155"/>
      <c r="H23" s="155"/>
      <c r="I23" s="155"/>
      <c r="J23" s="155"/>
    </row>
    <row r="24" spans="1:42" ht="30" customHeight="1" x14ac:dyDescent="0.3">
      <c r="D24" s="227" t="s">
        <v>118</v>
      </c>
      <c r="E24" s="127"/>
      <c r="F24" s="127"/>
      <c r="G24" s="127"/>
      <c r="H24" s="127"/>
      <c r="I24" s="127"/>
      <c r="J24" s="128"/>
    </row>
    <row r="25" spans="1:42" ht="220.5" customHeight="1" x14ac:dyDescent="0.3">
      <c r="D25" s="144"/>
      <c r="E25" s="145"/>
      <c r="F25" s="145"/>
      <c r="G25" s="145"/>
      <c r="H25" s="145"/>
      <c r="I25" s="145"/>
      <c r="J25" s="146"/>
    </row>
    <row r="26" spans="1:42" ht="6" customHeight="1" x14ac:dyDescent="0.3">
      <c r="D26" s="88"/>
      <c r="E26" s="89"/>
      <c r="F26" s="89"/>
      <c r="G26" s="89"/>
      <c r="H26" s="89"/>
      <c r="I26" s="89"/>
      <c r="J26" s="90"/>
    </row>
    <row r="27" spans="1:42" x14ac:dyDescent="0.3">
      <c r="D27" s="155" t="s">
        <v>120</v>
      </c>
      <c r="E27" s="155"/>
      <c r="F27" s="155"/>
      <c r="G27" s="155"/>
      <c r="H27" s="155"/>
      <c r="I27" s="155"/>
      <c r="J27" s="155"/>
    </row>
    <row r="28" spans="1:42" ht="30" customHeight="1" x14ac:dyDescent="0.3">
      <c r="D28" s="227" t="s">
        <v>118</v>
      </c>
      <c r="E28" s="127"/>
      <c r="F28" s="127"/>
      <c r="G28" s="127"/>
      <c r="H28" s="127"/>
      <c r="I28" s="127"/>
      <c r="J28" s="128"/>
    </row>
    <row r="29" spans="1:42" ht="220.5" customHeight="1" x14ac:dyDescent="0.3">
      <c r="D29" s="144"/>
      <c r="E29" s="145"/>
      <c r="F29" s="145"/>
      <c r="G29" s="145"/>
      <c r="H29" s="145"/>
      <c r="I29" s="145"/>
      <c r="J29" s="146"/>
    </row>
    <row r="30" spans="1:42" ht="6" customHeight="1" x14ac:dyDescent="0.3">
      <c r="D30" s="89"/>
      <c r="E30" s="89"/>
      <c r="F30" s="89"/>
      <c r="G30" s="89"/>
      <c r="H30" s="89"/>
      <c r="I30" s="89"/>
      <c r="J30" s="89"/>
    </row>
    <row r="31" spans="1:42" s="1" customFormat="1" x14ac:dyDescent="0.3">
      <c r="D31" s="167" t="s">
        <v>13</v>
      </c>
      <c r="E31" s="167"/>
      <c r="F31" s="167"/>
      <c r="G31" s="167"/>
      <c r="H31" s="167"/>
      <c r="I31" s="167"/>
      <c r="J31" s="167"/>
    </row>
    <row r="32" spans="1:42" s="1" customFormat="1" x14ac:dyDescent="0.3">
      <c r="D32" s="168" t="s">
        <v>31</v>
      </c>
      <c r="E32" s="168"/>
      <c r="F32" s="168"/>
      <c r="G32" s="168"/>
      <c r="H32" s="16" t="s">
        <v>123</v>
      </c>
      <c r="I32" s="169" t="s">
        <v>14</v>
      </c>
      <c r="J32" s="169"/>
    </row>
    <row r="33" spans="4:44" s="1" customFormat="1" x14ac:dyDescent="0.3">
      <c r="D33" s="222" t="s">
        <v>133</v>
      </c>
      <c r="E33" s="223"/>
      <c r="F33" s="223"/>
      <c r="G33" s="224"/>
      <c r="H33" s="43" t="e">
        <f>'Calcul réel'!K113</f>
        <v>#VALUE!</v>
      </c>
      <c r="I33" s="104" t="e">
        <f>H33/$H$34</f>
        <v>#VALUE!</v>
      </c>
      <c r="J33" s="104"/>
      <c r="AQ33" s="3"/>
      <c r="AR33" s="3"/>
    </row>
    <row r="34" spans="4:44" s="1" customFormat="1" ht="14.4" customHeight="1" x14ac:dyDescent="0.3">
      <c r="D34" s="164" t="s">
        <v>33</v>
      </c>
      <c r="E34" s="165"/>
      <c r="F34" s="165"/>
      <c r="G34" s="166"/>
      <c r="H34" s="17" t="e">
        <f>SUM(H33:H33)</f>
        <v>#VALUE!</v>
      </c>
      <c r="I34" s="104" t="e">
        <f>H34/$H$34</f>
        <v>#VALUE!</v>
      </c>
      <c r="J34" s="104"/>
      <c r="AQ34" s="3"/>
      <c r="AR34" s="3"/>
    </row>
    <row r="35" spans="4:44" s="1" customFormat="1" x14ac:dyDescent="0.3">
      <c r="D35" s="168" t="s">
        <v>16</v>
      </c>
      <c r="E35" s="168"/>
      <c r="F35" s="168"/>
      <c r="G35" s="168"/>
      <c r="H35" s="16" t="s">
        <v>124</v>
      </c>
      <c r="I35" s="192" t="s">
        <v>14</v>
      </c>
      <c r="J35" s="193"/>
      <c r="AQ35" s="3"/>
      <c r="AR35" s="3"/>
    </row>
    <row r="36" spans="4:44" s="1" customFormat="1" ht="14.4" customHeight="1" x14ac:dyDescent="0.3">
      <c r="D36" s="185" t="s">
        <v>28</v>
      </c>
      <c r="E36" s="186"/>
      <c r="F36" s="186"/>
      <c r="G36" s="187"/>
      <c r="H36" s="32"/>
      <c r="I36" s="214" t="e">
        <f>H36/$H$44</f>
        <v>#DIV/0!</v>
      </c>
      <c r="J36" s="214"/>
      <c r="AQ36" s="3"/>
      <c r="AR36" s="3"/>
    </row>
    <row r="37" spans="4:44" s="1" customFormat="1" ht="36.75" customHeight="1" x14ac:dyDescent="0.3">
      <c r="D37" s="219" t="s">
        <v>125</v>
      </c>
      <c r="E37" s="220"/>
      <c r="F37" s="220"/>
      <c r="G37" s="221"/>
      <c r="H37" s="33"/>
      <c r="I37" s="214" t="e">
        <f t="shared" ref="I37:I38" si="0">H37/$H$44</f>
        <v>#DIV/0!</v>
      </c>
      <c r="J37" s="214"/>
      <c r="AQ37" s="3"/>
      <c r="AR37" s="3"/>
    </row>
    <row r="38" spans="4:44" s="1" customFormat="1" ht="14.4" customHeight="1" thickBot="1" x14ac:dyDescent="0.35">
      <c r="D38" s="215" t="s">
        <v>29</v>
      </c>
      <c r="E38" s="216"/>
      <c r="F38" s="216"/>
      <c r="G38" s="217"/>
      <c r="H38" s="35"/>
      <c r="I38" s="218" t="e">
        <f t="shared" si="0"/>
        <v>#DIV/0!</v>
      </c>
      <c r="J38" s="218"/>
      <c r="AQ38" s="3"/>
      <c r="AR38" s="3"/>
    </row>
    <row r="39" spans="4:44" s="1" customFormat="1" ht="14.4" customHeight="1" x14ac:dyDescent="0.3">
      <c r="D39" s="194" t="s">
        <v>30</v>
      </c>
      <c r="E39" s="195"/>
      <c r="F39" s="195"/>
      <c r="G39" s="196"/>
      <c r="H39" s="34"/>
      <c r="I39" s="225"/>
      <c r="J39" s="226"/>
      <c r="AQ39" s="3"/>
      <c r="AR39" s="3"/>
    </row>
    <row r="40" spans="4:44" s="1" customFormat="1" ht="14.4" customHeight="1" x14ac:dyDescent="0.3">
      <c r="D40" s="170"/>
      <c r="E40" s="171"/>
      <c r="F40" s="171"/>
      <c r="G40" s="172"/>
      <c r="H40" s="32"/>
      <c r="I40" s="212"/>
      <c r="J40" s="213"/>
      <c r="AQ40" s="3"/>
      <c r="AR40" s="3"/>
    </row>
    <row r="41" spans="4:44" s="1" customFormat="1" ht="14.4" customHeight="1" x14ac:dyDescent="0.3">
      <c r="D41" s="170"/>
      <c r="E41" s="171"/>
      <c r="F41" s="171"/>
      <c r="G41" s="172"/>
      <c r="H41" s="32"/>
      <c r="I41" s="212"/>
      <c r="J41" s="213"/>
      <c r="AQ41" s="3"/>
      <c r="AR41" s="3"/>
    </row>
    <row r="42" spans="4:44" s="1" customFormat="1" ht="14.4" customHeight="1" x14ac:dyDescent="0.3">
      <c r="D42" s="170"/>
      <c r="E42" s="171"/>
      <c r="F42" s="171"/>
      <c r="G42" s="172"/>
      <c r="H42" s="32"/>
      <c r="I42" s="212"/>
      <c r="J42" s="213"/>
      <c r="AQ42" s="3"/>
      <c r="AR42" s="3"/>
    </row>
    <row r="43" spans="4:44" s="1" customFormat="1" ht="14.4" customHeight="1" x14ac:dyDescent="0.3">
      <c r="D43" s="170"/>
      <c r="E43" s="171"/>
      <c r="F43" s="171"/>
      <c r="G43" s="172"/>
      <c r="H43" s="32"/>
      <c r="I43" s="212"/>
      <c r="J43" s="213"/>
      <c r="AQ43" s="3"/>
      <c r="AR43" s="3"/>
    </row>
    <row r="44" spans="4:44" s="1" customFormat="1" ht="14.4" customHeight="1" x14ac:dyDescent="0.3">
      <c r="D44" s="178" t="s">
        <v>34</v>
      </c>
      <c r="E44" s="179"/>
      <c r="F44" s="179"/>
      <c r="G44" s="180"/>
      <c r="H44" s="83">
        <f>SUM(H36:H43)</f>
        <v>0</v>
      </c>
      <c r="I44" s="111" t="e">
        <f>H44/$H$60</f>
        <v>#VALUE!</v>
      </c>
      <c r="J44" s="112"/>
      <c r="AQ44" s="3"/>
      <c r="AR44" s="3"/>
    </row>
    <row r="45" spans="4:44" s="1" customFormat="1" ht="14.4" customHeight="1" x14ac:dyDescent="0.3">
      <c r="D45" s="168" t="s">
        <v>50</v>
      </c>
      <c r="E45" s="168"/>
      <c r="F45" s="168"/>
      <c r="G45" s="168"/>
      <c r="H45" s="16"/>
      <c r="I45" s="192"/>
      <c r="J45" s="193"/>
      <c r="AQ45" s="3"/>
      <c r="AR45" s="3"/>
    </row>
    <row r="46" spans="4:44" s="1" customFormat="1" ht="14.4" customHeight="1" x14ac:dyDescent="0.3">
      <c r="D46" s="175">
        <f>'Calcul réel'!M7</f>
        <v>0</v>
      </c>
      <c r="E46" s="176"/>
      <c r="F46" s="176"/>
      <c r="G46" s="177"/>
      <c r="H46" s="91" t="e">
        <f>'Calcul réel'!Q7</f>
        <v>#VALUE!</v>
      </c>
      <c r="I46" s="212"/>
      <c r="J46" s="213"/>
      <c r="AQ46" s="3"/>
      <c r="AR46" s="3"/>
    </row>
    <row r="47" spans="4:44" s="1" customFormat="1" ht="14.4" customHeight="1" x14ac:dyDescent="0.3">
      <c r="D47" s="175">
        <f>'Calcul réel'!M8</f>
        <v>0</v>
      </c>
      <c r="E47" s="176"/>
      <c r="F47" s="176"/>
      <c r="G47" s="177"/>
      <c r="H47" s="91" t="e">
        <f>'Calcul réel'!Q8</f>
        <v>#VALUE!</v>
      </c>
      <c r="I47" s="212"/>
      <c r="J47" s="213"/>
      <c r="AQ47" s="3"/>
      <c r="AR47" s="3"/>
    </row>
    <row r="48" spans="4:44" s="1" customFormat="1" ht="14.4" customHeight="1" x14ac:dyDescent="0.3">
      <c r="D48" s="175">
        <f>'Calcul réel'!M9</f>
        <v>0</v>
      </c>
      <c r="E48" s="176"/>
      <c r="F48" s="176"/>
      <c r="G48" s="177"/>
      <c r="H48" s="91" t="e">
        <f>'Calcul réel'!Q9</f>
        <v>#VALUE!</v>
      </c>
      <c r="I48" s="212"/>
      <c r="J48" s="213"/>
      <c r="AQ48" s="3"/>
      <c r="AR48" s="3"/>
    </row>
    <row r="49" spans="1:44" s="1" customFormat="1" ht="14.4" customHeight="1" x14ac:dyDescent="0.3">
      <c r="D49" s="175">
        <f>'Calcul réel'!M10</f>
        <v>0</v>
      </c>
      <c r="E49" s="176"/>
      <c r="F49" s="176"/>
      <c r="G49" s="177"/>
      <c r="H49" s="91" t="e">
        <f>'Calcul réel'!Q10</f>
        <v>#VALUE!</v>
      </c>
      <c r="I49" s="212"/>
      <c r="J49" s="213"/>
      <c r="AQ49" s="3"/>
      <c r="AR49" s="3"/>
    </row>
    <row r="50" spans="1:44" s="1" customFormat="1" ht="14.4" customHeight="1" x14ac:dyDescent="0.3">
      <c r="D50" s="175">
        <f>'Calcul réel'!M11</f>
        <v>0</v>
      </c>
      <c r="E50" s="176"/>
      <c r="F50" s="176"/>
      <c r="G50" s="177"/>
      <c r="H50" s="91" t="e">
        <f>'Calcul réel'!Q11</f>
        <v>#VALUE!</v>
      </c>
      <c r="I50" s="212"/>
      <c r="J50" s="213"/>
      <c r="AQ50" s="3"/>
      <c r="AR50" s="3"/>
    </row>
    <row r="51" spans="1:44" s="1" customFormat="1" ht="14.4" customHeight="1" x14ac:dyDescent="0.3">
      <c r="D51" s="175">
        <f>'Calcul réel'!M12</f>
        <v>0</v>
      </c>
      <c r="E51" s="176"/>
      <c r="F51" s="176"/>
      <c r="G51" s="177"/>
      <c r="H51" s="91" t="e">
        <f>'Calcul réel'!Q12</f>
        <v>#VALUE!</v>
      </c>
      <c r="I51" s="212"/>
      <c r="J51" s="213"/>
      <c r="AQ51" s="3"/>
      <c r="AR51" s="3"/>
    </row>
    <row r="52" spans="1:44" s="1" customFormat="1" ht="14.4" customHeight="1" x14ac:dyDescent="0.3">
      <c r="D52" s="175">
        <f>'Calcul réel'!M13</f>
        <v>0</v>
      </c>
      <c r="E52" s="176"/>
      <c r="F52" s="176"/>
      <c r="G52" s="177"/>
      <c r="H52" s="91" t="e">
        <f>'Calcul réel'!Q13</f>
        <v>#VALUE!</v>
      </c>
      <c r="I52" s="212"/>
      <c r="J52" s="213"/>
      <c r="AQ52" s="3"/>
      <c r="AR52" s="3"/>
    </row>
    <row r="53" spans="1:44" s="1" customFormat="1" ht="14.4" customHeight="1" x14ac:dyDescent="0.3">
      <c r="D53" s="175">
        <f>'Calcul réel'!M14</f>
        <v>0</v>
      </c>
      <c r="E53" s="176"/>
      <c r="F53" s="176"/>
      <c r="G53" s="177"/>
      <c r="H53" s="91" t="e">
        <f>'Calcul réel'!Q14</f>
        <v>#VALUE!</v>
      </c>
      <c r="I53" s="212"/>
      <c r="J53" s="213"/>
      <c r="AQ53" s="3"/>
      <c r="AR53" s="3"/>
    </row>
    <row r="54" spans="1:44" s="1" customFormat="1" ht="14.4" customHeight="1" x14ac:dyDescent="0.3">
      <c r="D54" s="175">
        <f>'Calcul réel'!M15</f>
        <v>0</v>
      </c>
      <c r="E54" s="176"/>
      <c r="F54" s="176"/>
      <c r="G54" s="177"/>
      <c r="H54" s="91" t="e">
        <f>'Calcul réel'!Q15</f>
        <v>#VALUE!</v>
      </c>
      <c r="I54" s="212"/>
      <c r="J54" s="213"/>
      <c r="AQ54" s="3"/>
      <c r="AR54" s="3"/>
    </row>
    <row r="55" spans="1:44" s="1" customFormat="1" ht="14.4" customHeight="1" x14ac:dyDescent="0.3">
      <c r="D55" s="175">
        <f>'Calcul réel'!M16</f>
        <v>0</v>
      </c>
      <c r="E55" s="176"/>
      <c r="F55" s="176"/>
      <c r="G55" s="177"/>
      <c r="H55" s="91" t="e">
        <f>'Calcul réel'!Q16</f>
        <v>#VALUE!</v>
      </c>
      <c r="I55" s="212"/>
      <c r="J55" s="213"/>
      <c r="AQ55" s="3"/>
      <c r="AR55" s="3"/>
    </row>
    <row r="56" spans="1:44" s="1" customFormat="1" ht="14.4" customHeight="1" x14ac:dyDescent="0.3">
      <c r="D56" s="178" t="s">
        <v>34</v>
      </c>
      <c r="E56" s="179"/>
      <c r="F56" s="179"/>
      <c r="G56" s="180"/>
      <c r="H56" s="83" t="e">
        <f>SUM(H46:H55)</f>
        <v>#VALUE!</v>
      </c>
      <c r="I56" s="111" t="e">
        <f>H56/$H$60</f>
        <v>#VALUE!</v>
      </c>
      <c r="J56" s="112"/>
      <c r="AQ56" s="3"/>
      <c r="AR56" s="3"/>
    </row>
    <row r="57" spans="1:44" s="1" customFormat="1" ht="14.4" customHeight="1" x14ac:dyDescent="0.3">
      <c r="D57" s="132" t="s">
        <v>36</v>
      </c>
      <c r="E57" s="133"/>
      <c r="F57" s="133"/>
      <c r="G57" s="133"/>
      <c r="H57" s="133"/>
      <c r="I57" s="133"/>
      <c r="J57" s="134"/>
      <c r="AQ57" s="3"/>
      <c r="AR57" s="3"/>
    </row>
    <row r="58" spans="1:44" s="1" customFormat="1" ht="14.4" customHeight="1" x14ac:dyDescent="0.3">
      <c r="D58" s="175" t="s">
        <v>37</v>
      </c>
      <c r="E58" s="176"/>
      <c r="F58" s="176"/>
      <c r="G58" s="177"/>
      <c r="H58" s="91">
        <f>'Formulaire de demande '!H84</f>
        <v>0</v>
      </c>
      <c r="I58" s="212"/>
      <c r="J58" s="213"/>
      <c r="AQ58" s="3"/>
      <c r="AR58" s="3"/>
    </row>
    <row r="59" spans="1:44" s="1" customFormat="1" ht="14.4" customHeight="1" x14ac:dyDescent="0.3">
      <c r="D59" s="178" t="s">
        <v>34</v>
      </c>
      <c r="E59" s="179"/>
      <c r="F59" s="179"/>
      <c r="G59" s="180"/>
      <c r="H59" s="83">
        <f>SUM(H58)</f>
        <v>0</v>
      </c>
      <c r="I59" s="99" t="e">
        <f>H59/$H$60</f>
        <v>#VALUE!</v>
      </c>
      <c r="J59" s="100"/>
      <c r="AQ59" s="3"/>
      <c r="AR59" s="3"/>
    </row>
    <row r="60" spans="1:44" x14ac:dyDescent="0.3">
      <c r="D60" s="108" t="s">
        <v>15</v>
      </c>
      <c r="E60" s="109"/>
      <c r="F60" s="109"/>
      <c r="G60" s="110"/>
      <c r="H60" s="18" t="e">
        <f>H44+H56+H59</f>
        <v>#VALUE!</v>
      </c>
      <c r="I60" s="111"/>
      <c r="J60" s="112"/>
    </row>
    <row r="61" spans="1:44" ht="15" customHeight="1" x14ac:dyDescent="0.3">
      <c r="D61" s="108" t="s">
        <v>126</v>
      </c>
      <c r="E61" s="109"/>
      <c r="F61" s="109"/>
      <c r="G61" s="110"/>
      <c r="H61" s="18" t="e">
        <f>H60-H34</f>
        <v>#VALUE!</v>
      </c>
      <c r="I61" s="111"/>
      <c r="J61" s="112"/>
    </row>
    <row r="62" spans="1:44" s="20" customFormat="1" ht="3" customHeight="1" x14ac:dyDescent="0.3">
      <c r="A62" s="1"/>
      <c r="B62" s="1"/>
      <c r="C62" s="1"/>
      <c r="D62" s="19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</row>
    <row r="63" spans="1:44" s="20" customFormat="1" x14ac:dyDescent="0.3">
      <c r="A63" s="1"/>
      <c r="B63" s="1"/>
      <c r="C63" s="1"/>
      <c r="D63" s="19"/>
      <c r="H63" s="21"/>
      <c r="I63" s="22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</row>
    <row r="64" spans="1:44" x14ac:dyDescent="0.3">
      <c r="D64" s="155" t="s">
        <v>38</v>
      </c>
      <c r="E64" s="155"/>
      <c r="F64" s="155"/>
      <c r="G64" s="155"/>
      <c r="H64" s="155"/>
      <c r="I64" s="155"/>
      <c r="J64" s="155"/>
    </row>
    <row r="65" spans="1:44" ht="7.95" customHeight="1" x14ac:dyDescent="0.3">
      <c r="D65" s="189"/>
      <c r="E65" s="189"/>
      <c r="F65" s="189"/>
      <c r="G65" s="189"/>
      <c r="H65" s="189"/>
      <c r="I65" s="189"/>
      <c r="J65" s="189"/>
    </row>
    <row r="66" spans="1:44" ht="27" customHeight="1" x14ac:dyDescent="0.3">
      <c r="D66" s="210" t="s">
        <v>130</v>
      </c>
      <c r="E66" s="210"/>
      <c r="F66" s="210"/>
      <c r="G66" s="210"/>
      <c r="H66" s="210"/>
      <c r="I66" s="210"/>
      <c r="J66" s="210"/>
    </row>
    <row r="67" spans="1:44" x14ac:dyDescent="0.3">
      <c r="D67" s="24"/>
      <c r="AQ67" s="25"/>
      <c r="AR67" s="25"/>
    </row>
    <row r="68" spans="1:44" x14ac:dyDescent="0.3">
      <c r="D68" s="181"/>
      <c r="E68" s="181"/>
      <c r="F68" s="92"/>
      <c r="G68" s="211"/>
      <c r="H68" s="211"/>
      <c r="I68" s="211"/>
      <c r="AQ68" s="1"/>
      <c r="AR68" s="1"/>
    </row>
    <row r="69" spans="1:44" x14ac:dyDescent="0.3">
      <c r="D69" s="27" t="s">
        <v>40</v>
      </c>
      <c r="E69" s="27"/>
      <c r="G69" s="113"/>
      <c r="H69" s="113"/>
      <c r="I69" s="113"/>
      <c r="AQ69" s="1"/>
      <c r="AR69" s="1"/>
    </row>
    <row r="70" spans="1:44" ht="7.95" customHeight="1" x14ac:dyDescent="0.3">
      <c r="D70" s="92"/>
      <c r="E70" s="92"/>
      <c r="F70" s="92"/>
      <c r="G70" s="92"/>
      <c r="H70" s="28"/>
      <c r="I70" s="28"/>
      <c r="AQ70" s="1"/>
      <c r="AR70" s="1"/>
    </row>
    <row r="71" spans="1:44" x14ac:dyDescent="0.3">
      <c r="D71" s="183"/>
      <c r="E71" s="183"/>
      <c r="F71" s="102"/>
      <c r="G71" s="184"/>
      <c r="H71" s="184"/>
      <c r="I71" s="184"/>
    </row>
    <row r="72" spans="1:44" s="20" customFormat="1" x14ac:dyDescent="0.3">
      <c r="A72" s="1"/>
      <c r="B72" s="1"/>
      <c r="C72" s="1"/>
      <c r="D72" s="115" t="s">
        <v>41</v>
      </c>
      <c r="E72" s="115"/>
      <c r="F72" s="36"/>
      <c r="G72" s="205" t="s">
        <v>42</v>
      </c>
      <c r="H72" s="205"/>
      <c r="I72" s="205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</row>
    <row r="73" spans="1:44" s="25" customFormat="1" ht="27" customHeight="1" x14ac:dyDescent="0.3">
      <c r="A73" s="1"/>
      <c r="B73" s="1"/>
      <c r="C73" s="1"/>
      <c r="D73" s="116"/>
      <c r="E73" s="116"/>
      <c r="F73" s="116"/>
      <c r="G73" s="116"/>
      <c r="H73" s="116"/>
      <c r="I73" s="116"/>
      <c r="J73" s="116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</row>
    <row r="74" spans="1:44" s="1" customFormat="1" x14ac:dyDescent="0.3">
      <c r="D74" s="37"/>
      <c r="E74" s="37"/>
      <c r="F74" s="37"/>
      <c r="G74" s="37"/>
      <c r="H74" s="37"/>
      <c r="I74" s="37"/>
      <c r="J74" s="37"/>
    </row>
    <row r="75" spans="1:44" s="1" customFormat="1" x14ac:dyDescent="0.3">
      <c r="D75" s="203" t="s">
        <v>131</v>
      </c>
      <c r="E75" s="204"/>
      <c r="F75" s="204"/>
      <c r="G75" s="204"/>
      <c r="H75" s="204"/>
      <c r="I75" s="204"/>
      <c r="J75" s="204"/>
    </row>
    <row r="76" spans="1:44" s="1" customFormat="1" x14ac:dyDescent="0.3">
      <c r="D76" s="204"/>
      <c r="E76" s="204"/>
      <c r="F76" s="204"/>
      <c r="G76" s="204"/>
      <c r="H76" s="204"/>
      <c r="I76" s="204"/>
      <c r="J76" s="204"/>
    </row>
    <row r="77" spans="1:44" s="1" customFormat="1" x14ac:dyDescent="0.3">
      <c r="D77" s="204"/>
      <c r="E77" s="204"/>
      <c r="F77" s="204"/>
      <c r="G77" s="204"/>
      <c r="H77" s="204"/>
      <c r="I77" s="204"/>
      <c r="J77" s="204"/>
    </row>
    <row r="78" spans="1:44" s="1" customFormat="1" x14ac:dyDescent="0.3">
      <c r="D78" s="204"/>
      <c r="E78" s="204"/>
      <c r="F78" s="204"/>
      <c r="G78" s="204"/>
      <c r="H78" s="204"/>
      <c r="I78" s="204"/>
      <c r="J78" s="204"/>
    </row>
    <row r="79" spans="1:44" s="1" customFormat="1" x14ac:dyDescent="0.3">
      <c r="D79" s="204"/>
      <c r="E79" s="204"/>
      <c r="F79" s="204"/>
      <c r="G79" s="204"/>
      <c r="H79" s="204"/>
      <c r="I79" s="204"/>
      <c r="J79" s="204"/>
    </row>
    <row r="80" spans="1:44" s="1" customFormat="1" x14ac:dyDescent="0.3"/>
    <row r="81" s="1" customFormat="1" x14ac:dyDescent="0.3"/>
    <row r="82" s="1" customFormat="1" x14ac:dyDescent="0.3"/>
    <row r="83" s="1" customFormat="1" x14ac:dyDescent="0.3"/>
    <row r="84" s="1" customFormat="1" x14ac:dyDescent="0.3"/>
    <row r="85" s="1" customFormat="1" x14ac:dyDescent="0.3"/>
    <row r="86" s="1" customFormat="1" x14ac:dyDescent="0.3"/>
    <row r="87" s="1" customFormat="1" x14ac:dyDescent="0.3"/>
    <row r="88" s="1" customFormat="1" x14ac:dyDescent="0.3"/>
    <row r="89" s="1" customFormat="1" x14ac:dyDescent="0.3"/>
    <row r="90" s="1" customFormat="1" x14ac:dyDescent="0.3"/>
    <row r="91" s="1" customFormat="1" x14ac:dyDescent="0.3"/>
    <row r="92" s="1" customFormat="1" x14ac:dyDescent="0.3"/>
    <row r="93" s="1" customFormat="1" x14ac:dyDescent="0.3"/>
    <row r="94" s="1" customFormat="1" x14ac:dyDescent="0.3"/>
    <row r="95" s="1" customFormat="1" x14ac:dyDescent="0.3"/>
    <row r="96" s="1" customFormat="1" x14ac:dyDescent="0.3"/>
    <row r="97" s="1" customFormat="1" x14ac:dyDescent="0.3"/>
    <row r="98" s="1" customFormat="1" x14ac:dyDescent="0.3"/>
    <row r="99" s="1" customFormat="1" x14ac:dyDescent="0.3"/>
    <row r="100" s="1" customFormat="1" x14ac:dyDescent="0.3"/>
    <row r="101" s="1" customFormat="1" x14ac:dyDescent="0.3"/>
    <row r="102" s="1" customFormat="1" x14ac:dyDescent="0.3"/>
    <row r="103" s="1" customFormat="1" x14ac:dyDescent="0.3"/>
    <row r="104" s="1" customFormat="1" x14ac:dyDescent="0.3"/>
    <row r="105" s="1" customFormat="1" x14ac:dyDescent="0.3"/>
    <row r="106" s="1" customFormat="1" x14ac:dyDescent="0.3"/>
    <row r="107" s="1" customFormat="1" x14ac:dyDescent="0.3"/>
    <row r="108" s="1" customFormat="1" x14ac:dyDescent="0.3"/>
    <row r="109" s="1" customFormat="1" x14ac:dyDescent="0.3"/>
    <row r="110" s="1" customFormat="1" x14ac:dyDescent="0.3"/>
    <row r="111" s="1" customFormat="1" x14ac:dyDescent="0.3"/>
    <row r="112" s="1" customFormat="1" x14ac:dyDescent="0.3"/>
    <row r="113" s="1" customFormat="1" x14ac:dyDescent="0.3"/>
    <row r="114" s="1" customFormat="1" x14ac:dyDescent="0.3"/>
    <row r="115" s="1" customFormat="1" x14ac:dyDescent="0.3"/>
    <row r="116" s="1" customFormat="1" x14ac:dyDescent="0.3"/>
    <row r="117" s="1" customFormat="1" x14ac:dyDescent="0.3"/>
    <row r="118" s="1" customFormat="1" x14ac:dyDescent="0.3"/>
    <row r="119" s="1" customFormat="1" x14ac:dyDescent="0.3"/>
    <row r="120" s="1" customFormat="1" x14ac:dyDescent="0.3"/>
    <row r="121" s="1" customFormat="1" x14ac:dyDescent="0.3"/>
    <row r="122" s="1" customFormat="1" x14ac:dyDescent="0.3"/>
    <row r="123" s="1" customFormat="1" x14ac:dyDescent="0.3"/>
    <row r="124" s="1" customFormat="1" x14ac:dyDescent="0.3"/>
    <row r="125" s="1" customFormat="1" x14ac:dyDescent="0.3"/>
    <row r="126" s="1" customFormat="1" x14ac:dyDescent="0.3"/>
    <row r="127" s="1" customFormat="1" x14ac:dyDescent="0.3"/>
    <row r="128" s="1" customFormat="1" x14ac:dyDescent="0.3"/>
    <row r="129" s="1" customFormat="1" x14ac:dyDescent="0.3"/>
    <row r="130" s="1" customFormat="1" x14ac:dyDescent="0.3"/>
    <row r="131" s="1" customFormat="1" x14ac:dyDescent="0.3"/>
    <row r="132" s="1" customFormat="1" x14ac:dyDescent="0.3"/>
    <row r="133" s="1" customFormat="1" x14ac:dyDescent="0.3"/>
    <row r="134" s="1" customFormat="1" x14ac:dyDescent="0.3"/>
    <row r="135" s="1" customFormat="1" x14ac:dyDescent="0.3"/>
    <row r="136" s="1" customFormat="1" x14ac:dyDescent="0.3"/>
    <row r="137" s="1" customFormat="1" x14ac:dyDescent="0.3"/>
    <row r="138" s="1" customFormat="1" x14ac:dyDescent="0.3"/>
    <row r="139" s="1" customFormat="1" x14ac:dyDescent="0.3"/>
    <row r="140" s="1" customFormat="1" x14ac:dyDescent="0.3"/>
    <row r="141" s="1" customFormat="1" x14ac:dyDescent="0.3"/>
    <row r="142" s="1" customFormat="1" x14ac:dyDescent="0.3"/>
    <row r="143" s="1" customFormat="1" x14ac:dyDescent="0.3"/>
    <row r="144" s="1" customFormat="1" x14ac:dyDescent="0.3"/>
    <row r="145" s="1" customFormat="1" x14ac:dyDescent="0.3"/>
    <row r="146" s="1" customFormat="1" x14ac:dyDescent="0.3"/>
    <row r="147" s="1" customFormat="1" x14ac:dyDescent="0.3"/>
    <row r="148" s="1" customFormat="1" x14ac:dyDescent="0.3"/>
    <row r="149" s="1" customFormat="1" x14ac:dyDescent="0.3"/>
    <row r="150" s="1" customFormat="1" x14ac:dyDescent="0.3"/>
    <row r="151" s="1" customFormat="1" x14ac:dyDescent="0.3"/>
    <row r="152" s="1" customFormat="1" x14ac:dyDescent="0.3"/>
    <row r="153" s="1" customFormat="1" x14ac:dyDescent="0.3"/>
    <row r="154" s="1" customFormat="1" x14ac:dyDescent="0.3"/>
    <row r="155" s="1" customFormat="1" x14ac:dyDescent="0.3"/>
    <row r="156" s="1" customFormat="1" x14ac:dyDescent="0.3"/>
    <row r="157" s="1" customFormat="1" x14ac:dyDescent="0.3"/>
    <row r="158" s="1" customFormat="1" x14ac:dyDescent="0.3"/>
    <row r="159" s="1" customFormat="1" x14ac:dyDescent="0.3"/>
    <row r="160" s="1" customFormat="1" x14ac:dyDescent="0.3"/>
    <row r="161" s="1" customFormat="1" x14ac:dyDescent="0.3"/>
    <row r="162" s="1" customFormat="1" x14ac:dyDescent="0.3"/>
    <row r="163" s="1" customFormat="1" x14ac:dyDescent="0.3"/>
    <row r="164" s="1" customFormat="1" x14ac:dyDescent="0.3"/>
    <row r="165" s="1" customFormat="1" x14ac:dyDescent="0.3"/>
    <row r="166" s="1" customFormat="1" x14ac:dyDescent="0.3"/>
    <row r="167" s="1" customFormat="1" x14ac:dyDescent="0.3"/>
    <row r="168" s="1" customFormat="1" x14ac:dyDescent="0.3"/>
    <row r="169" s="1" customFormat="1" x14ac:dyDescent="0.3"/>
    <row r="170" s="1" customFormat="1" x14ac:dyDescent="0.3"/>
    <row r="171" s="1" customFormat="1" x14ac:dyDescent="0.3"/>
    <row r="172" s="1" customFormat="1" x14ac:dyDescent="0.3"/>
    <row r="173" s="1" customFormat="1" x14ac:dyDescent="0.3"/>
    <row r="174" s="1" customFormat="1" x14ac:dyDescent="0.3"/>
    <row r="175" s="1" customFormat="1" x14ac:dyDescent="0.3"/>
    <row r="176" s="1" customFormat="1" x14ac:dyDescent="0.3"/>
    <row r="177" s="1" customFormat="1" x14ac:dyDescent="0.3"/>
    <row r="178" s="1" customFormat="1" x14ac:dyDescent="0.3"/>
    <row r="179" s="1" customFormat="1" x14ac:dyDescent="0.3"/>
    <row r="180" s="1" customFormat="1" x14ac:dyDescent="0.3"/>
    <row r="181" s="1" customFormat="1" x14ac:dyDescent="0.3"/>
    <row r="182" s="1" customFormat="1" x14ac:dyDescent="0.3"/>
    <row r="183" s="1" customFormat="1" x14ac:dyDescent="0.3"/>
    <row r="184" s="1" customFormat="1" x14ac:dyDescent="0.3"/>
    <row r="185" s="1" customFormat="1" x14ac:dyDescent="0.3"/>
    <row r="186" s="1" customFormat="1" x14ac:dyDescent="0.3"/>
    <row r="187" s="1" customFormat="1" x14ac:dyDescent="0.3"/>
    <row r="188" s="1" customFormat="1" x14ac:dyDescent="0.3"/>
    <row r="189" s="1" customFormat="1" x14ac:dyDescent="0.3"/>
    <row r="190" s="1" customFormat="1" x14ac:dyDescent="0.3"/>
    <row r="191" s="1" customFormat="1" x14ac:dyDescent="0.3"/>
    <row r="192" s="1" customFormat="1" x14ac:dyDescent="0.3"/>
    <row r="193" s="1" customFormat="1" x14ac:dyDescent="0.3"/>
    <row r="194" s="1" customFormat="1" x14ac:dyDescent="0.3"/>
    <row r="195" s="1" customFormat="1" x14ac:dyDescent="0.3"/>
    <row r="196" s="1" customFormat="1" x14ac:dyDescent="0.3"/>
    <row r="197" s="1" customFormat="1" x14ac:dyDescent="0.3"/>
    <row r="198" s="1" customFormat="1" x14ac:dyDescent="0.3"/>
    <row r="199" s="1" customFormat="1" x14ac:dyDescent="0.3"/>
    <row r="200" s="1" customFormat="1" x14ac:dyDescent="0.3"/>
    <row r="201" s="1" customFormat="1" x14ac:dyDescent="0.3"/>
    <row r="202" s="1" customFormat="1" x14ac:dyDescent="0.3"/>
    <row r="203" s="1" customFormat="1" x14ac:dyDescent="0.3"/>
    <row r="204" s="1" customFormat="1" x14ac:dyDescent="0.3"/>
    <row r="205" s="1" customFormat="1" x14ac:dyDescent="0.3"/>
    <row r="206" s="1" customFormat="1" x14ac:dyDescent="0.3"/>
    <row r="207" s="1" customFormat="1" x14ac:dyDescent="0.3"/>
    <row r="208" s="1" customFormat="1" x14ac:dyDescent="0.3"/>
    <row r="209" s="1" customFormat="1" x14ac:dyDescent="0.3"/>
    <row r="210" s="1" customFormat="1" x14ac:dyDescent="0.3"/>
    <row r="211" s="1" customFormat="1" x14ac:dyDescent="0.3"/>
    <row r="212" s="1" customFormat="1" x14ac:dyDescent="0.3"/>
    <row r="213" s="1" customFormat="1" x14ac:dyDescent="0.3"/>
    <row r="214" s="1" customFormat="1" x14ac:dyDescent="0.3"/>
    <row r="215" s="1" customFormat="1" x14ac:dyDescent="0.3"/>
    <row r="216" s="1" customFormat="1" x14ac:dyDescent="0.3"/>
    <row r="217" s="1" customFormat="1" x14ac:dyDescent="0.3"/>
    <row r="218" s="1" customFormat="1" x14ac:dyDescent="0.3"/>
    <row r="219" s="1" customFormat="1" x14ac:dyDescent="0.3"/>
    <row r="220" s="1" customFormat="1" x14ac:dyDescent="0.3"/>
    <row r="221" s="1" customFormat="1" x14ac:dyDescent="0.3"/>
    <row r="222" s="1" customFormat="1" x14ac:dyDescent="0.3"/>
    <row r="223" s="1" customFormat="1" x14ac:dyDescent="0.3"/>
    <row r="224" s="1" customFormat="1" x14ac:dyDescent="0.3"/>
    <row r="225" s="1" customFormat="1" x14ac:dyDescent="0.3"/>
    <row r="226" s="1" customFormat="1" x14ac:dyDescent="0.3"/>
    <row r="227" s="1" customFormat="1" x14ac:dyDescent="0.3"/>
    <row r="228" s="1" customFormat="1" x14ac:dyDescent="0.3"/>
    <row r="229" s="1" customFormat="1" x14ac:dyDescent="0.3"/>
    <row r="230" s="1" customFormat="1" x14ac:dyDescent="0.3"/>
    <row r="231" s="1" customFormat="1" x14ac:dyDescent="0.3"/>
    <row r="232" s="1" customFormat="1" x14ac:dyDescent="0.3"/>
    <row r="233" s="1" customFormat="1" x14ac:dyDescent="0.3"/>
    <row r="234" s="1" customFormat="1" x14ac:dyDescent="0.3"/>
    <row r="235" s="1" customFormat="1" x14ac:dyDescent="0.3"/>
    <row r="236" s="1" customFormat="1" x14ac:dyDescent="0.3"/>
    <row r="237" s="1" customFormat="1" x14ac:dyDescent="0.3"/>
    <row r="238" s="1" customFormat="1" x14ac:dyDescent="0.3"/>
    <row r="239" s="1" customFormat="1" x14ac:dyDescent="0.3"/>
    <row r="240" s="1" customFormat="1" x14ac:dyDescent="0.3"/>
    <row r="241" s="1" customFormat="1" x14ac:dyDescent="0.3"/>
    <row r="242" s="1" customFormat="1" x14ac:dyDescent="0.3"/>
    <row r="243" s="1" customFormat="1" x14ac:dyDescent="0.3"/>
    <row r="244" s="1" customFormat="1" x14ac:dyDescent="0.3"/>
    <row r="245" s="1" customFormat="1" x14ac:dyDescent="0.3"/>
    <row r="246" s="1" customFormat="1" x14ac:dyDescent="0.3"/>
    <row r="247" s="1" customFormat="1" x14ac:dyDescent="0.3"/>
    <row r="248" s="1" customFormat="1" x14ac:dyDescent="0.3"/>
    <row r="249" s="1" customFormat="1" x14ac:dyDescent="0.3"/>
    <row r="250" s="1" customFormat="1" x14ac:dyDescent="0.3"/>
    <row r="251" s="1" customFormat="1" x14ac:dyDescent="0.3"/>
    <row r="252" s="1" customFormat="1" x14ac:dyDescent="0.3"/>
    <row r="253" s="1" customFormat="1" x14ac:dyDescent="0.3"/>
    <row r="254" s="1" customFormat="1" x14ac:dyDescent="0.3"/>
    <row r="255" s="1" customFormat="1" x14ac:dyDescent="0.3"/>
    <row r="256" s="1" customFormat="1" x14ac:dyDescent="0.3"/>
    <row r="257" s="1" customFormat="1" x14ac:dyDescent="0.3"/>
    <row r="258" s="1" customFormat="1" x14ac:dyDescent="0.3"/>
    <row r="259" s="1" customFormat="1" x14ac:dyDescent="0.3"/>
    <row r="260" s="1" customFormat="1" x14ac:dyDescent="0.3"/>
    <row r="261" s="1" customFormat="1" x14ac:dyDescent="0.3"/>
    <row r="262" s="1" customFormat="1" x14ac:dyDescent="0.3"/>
    <row r="263" s="1" customFormat="1" x14ac:dyDescent="0.3"/>
    <row r="264" s="1" customFormat="1" x14ac:dyDescent="0.3"/>
    <row r="265" s="1" customFormat="1" x14ac:dyDescent="0.3"/>
    <row r="266" s="1" customFormat="1" x14ac:dyDescent="0.3"/>
    <row r="267" s="1" customFormat="1" x14ac:dyDescent="0.3"/>
    <row r="268" s="1" customFormat="1" x14ac:dyDescent="0.3"/>
    <row r="269" s="1" customFormat="1" x14ac:dyDescent="0.3"/>
    <row r="270" s="1" customFormat="1" x14ac:dyDescent="0.3"/>
    <row r="271" s="1" customFormat="1" x14ac:dyDescent="0.3"/>
    <row r="272" s="1" customFormat="1" x14ac:dyDescent="0.3"/>
    <row r="273" s="1" customFormat="1" x14ac:dyDescent="0.3"/>
    <row r="274" s="1" customFormat="1" x14ac:dyDescent="0.3"/>
    <row r="275" s="1" customFormat="1" x14ac:dyDescent="0.3"/>
    <row r="276" s="1" customFormat="1" x14ac:dyDescent="0.3"/>
    <row r="277" s="1" customFormat="1" x14ac:dyDescent="0.3"/>
    <row r="278" s="1" customFormat="1" x14ac:dyDescent="0.3"/>
    <row r="279" s="1" customFormat="1" x14ac:dyDescent="0.3"/>
    <row r="280" s="1" customFormat="1" x14ac:dyDescent="0.3"/>
    <row r="281" s="1" customFormat="1" x14ac:dyDescent="0.3"/>
    <row r="282" s="1" customFormat="1" x14ac:dyDescent="0.3"/>
    <row r="283" s="1" customFormat="1" x14ac:dyDescent="0.3"/>
    <row r="284" s="1" customFormat="1" x14ac:dyDescent="0.3"/>
    <row r="285" s="1" customFormat="1" x14ac:dyDescent="0.3"/>
    <row r="286" s="1" customFormat="1" x14ac:dyDescent="0.3"/>
    <row r="287" s="1" customFormat="1" x14ac:dyDescent="0.3"/>
    <row r="288" s="1" customFormat="1" x14ac:dyDescent="0.3"/>
    <row r="289" s="1" customFormat="1" x14ac:dyDescent="0.3"/>
    <row r="290" s="1" customFormat="1" x14ac:dyDescent="0.3"/>
    <row r="291" s="1" customFormat="1" x14ac:dyDescent="0.3"/>
    <row r="292" s="1" customFormat="1" x14ac:dyDescent="0.3"/>
    <row r="293" s="1" customFormat="1" x14ac:dyDescent="0.3"/>
    <row r="294" s="1" customFormat="1" x14ac:dyDescent="0.3"/>
    <row r="295" s="1" customFormat="1" x14ac:dyDescent="0.3"/>
    <row r="296" s="1" customFormat="1" x14ac:dyDescent="0.3"/>
    <row r="297" s="1" customFormat="1" x14ac:dyDescent="0.3"/>
    <row r="298" s="1" customFormat="1" x14ac:dyDescent="0.3"/>
    <row r="299" s="1" customFormat="1" x14ac:dyDescent="0.3"/>
    <row r="300" s="1" customFormat="1" x14ac:dyDescent="0.3"/>
    <row r="301" s="1" customFormat="1" x14ac:dyDescent="0.3"/>
    <row r="302" s="1" customFormat="1" x14ac:dyDescent="0.3"/>
    <row r="303" s="1" customFormat="1" x14ac:dyDescent="0.3"/>
    <row r="304" s="1" customFormat="1" x14ac:dyDescent="0.3"/>
    <row r="305" s="1" customFormat="1" x14ac:dyDescent="0.3"/>
    <row r="306" s="1" customFormat="1" x14ac:dyDescent="0.3"/>
    <row r="307" s="1" customFormat="1" x14ac:dyDescent="0.3"/>
    <row r="308" s="1" customFormat="1" x14ac:dyDescent="0.3"/>
    <row r="309" s="1" customFormat="1" x14ac:dyDescent="0.3"/>
    <row r="310" s="1" customFormat="1" x14ac:dyDescent="0.3"/>
    <row r="311" s="1" customFormat="1" x14ac:dyDescent="0.3"/>
    <row r="312" s="1" customFormat="1" x14ac:dyDescent="0.3"/>
    <row r="313" s="1" customFormat="1" x14ac:dyDescent="0.3"/>
    <row r="314" s="1" customFormat="1" x14ac:dyDescent="0.3"/>
    <row r="315" s="1" customFormat="1" x14ac:dyDescent="0.3"/>
    <row r="316" s="1" customFormat="1" x14ac:dyDescent="0.3"/>
    <row r="317" s="1" customFormat="1" x14ac:dyDescent="0.3"/>
    <row r="318" s="1" customFormat="1" x14ac:dyDescent="0.3"/>
    <row r="319" s="1" customFormat="1" x14ac:dyDescent="0.3"/>
    <row r="320" s="1" customFormat="1" x14ac:dyDescent="0.3"/>
    <row r="321" s="1" customFormat="1" x14ac:dyDescent="0.3"/>
    <row r="322" s="1" customFormat="1" x14ac:dyDescent="0.3"/>
    <row r="323" s="1" customFormat="1" x14ac:dyDescent="0.3"/>
    <row r="324" s="1" customFormat="1" x14ac:dyDescent="0.3"/>
    <row r="325" s="1" customFormat="1" x14ac:dyDescent="0.3"/>
    <row r="326" s="1" customFormat="1" x14ac:dyDescent="0.3"/>
    <row r="327" s="1" customFormat="1" x14ac:dyDescent="0.3"/>
    <row r="328" s="1" customFormat="1" x14ac:dyDescent="0.3"/>
    <row r="329" s="1" customFormat="1" x14ac:dyDescent="0.3"/>
    <row r="330" s="1" customFormat="1" x14ac:dyDescent="0.3"/>
    <row r="331" s="1" customFormat="1" x14ac:dyDescent="0.3"/>
    <row r="332" s="1" customFormat="1" x14ac:dyDescent="0.3"/>
    <row r="333" s="1" customFormat="1" x14ac:dyDescent="0.3"/>
    <row r="334" s="1" customFormat="1" x14ac:dyDescent="0.3"/>
    <row r="335" s="1" customFormat="1" x14ac:dyDescent="0.3"/>
    <row r="336" s="1" customFormat="1" x14ac:dyDescent="0.3"/>
    <row r="337" s="1" customFormat="1" x14ac:dyDescent="0.3"/>
    <row r="338" s="1" customFormat="1" x14ac:dyDescent="0.3"/>
    <row r="339" s="1" customFormat="1" x14ac:dyDescent="0.3"/>
    <row r="340" s="1" customFormat="1" x14ac:dyDescent="0.3"/>
    <row r="341" s="1" customFormat="1" x14ac:dyDescent="0.3"/>
    <row r="342" s="1" customFormat="1" x14ac:dyDescent="0.3"/>
    <row r="343" s="1" customFormat="1" x14ac:dyDescent="0.3"/>
    <row r="344" s="1" customFormat="1" x14ac:dyDescent="0.3"/>
    <row r="345" s="1" customFormat="1" x14ac:dyDescent="0.3"/>
    <row r="346" s="1" customFormat="1" x14ac:dyDescent="0.3"/>
    <row r="347" s="1" customFormat="1" x14ac:dyDescent="0.3"/>
    <row r="348" s="1" customFormat="1" x14ac:dyDescent="0.3"/>
    <row r="349" s="1" customFormat="1" x14ac:dyDescent="0.3"/>
    <row r="350" s="1" customFormat="1" x14ac:dyDescent="0.3"/>
    <row r="351" s="1" customFormat="1" x14ac:dyDescent="0.3"/>
    <row r="352" s="1" customFormat="1" x14ac:dyDescent="0.3"/>
    <row r="353" s="1" customFormat="1" x14ac:dyDescent="0.3"/>
    <row r="354" s="1" customFormat="1" x14ac:dyDescent="0.3"/>
    <row r="355" s="1" customFormat="1" x14ac:dyDescent="0.3"/>
    <row r="356" s="1" customFormat="1" x14ac:dyDescent="0.3"/>
    <row r="357" s="1" customFormat="1" x14ac:dyDescent="0.3"/>
    <row r="358" s="1" customFormat="1" x14ac:dyDescent="0.3"/>
    <row r="359" s="1" customFormat="1" x14ac:dyDescent="0.3"/>
    <row r="360" s="1" customFormat="1" x14ac:dyDescent="0.3"/>
    <row r="361" s="1" customFormat="1" x14ac:dyDescent="0.3"/>
    <row r="362" s="1" customFormat="1" x14ac:dyDescent="0.3"/>
    <row r="363" s="1" customFormat="1" x14ac:dyDescent="0.3"/>
    <row r="364" s="1" customFormat="1" x14ac:dyDescent="0.3"/>
    <row r="365" s="1" customFormat="1" x14ac:dyDescent="0.3"/>
    <row r="366" s="1" customFormat="1" x14ac:dyDescent="0.3"/>
    <row r="367" s="1" customFormat="1" x14ac:dyDescent="0.3"/>
    <row r="368" s="1" customFormat="1" x14ac:dyDescent="0.3"/>
    <row r="369" s="1" customFormat="1" x14ac:dyDescent="0.3"/>
    <row r="370" s="1" customFormat="1" x14ac:dyDescent="0.3"/>
    <row r="371" s="1" customFormat="1" x14ac:dyDescent="0.3"/>
    <row r="372" s="1" customFormat="1" x14ac:dyDescent="0.3"/>
    <row r="373" s="1" customFormat="1" x14ac:dyDescent="0.3"/>
    <row r="374" s="1" customFormat="1" x14ac:dyDescent="0.3"/>
    <row r="375" s="1" customFormat="1" x14ac:dyDescent="0.3"/>
    <row r="376" s="1" customFormat="1" x14ac:dyDescent="0.3"/>
    <row r="377" s="1" customFormat="1" x14ac:dyDescent="0.3"/>
    <row r="378" s="1" customFormat="1" x14ac:dyDescent="0.3"/>
    <row r="379" s="1" customFormat="1" x14ac:dyDescent="0.3"/>
    <row r="380" s="1" customFormat="1" x14ac:dyDescent="0.3"/>
    <row r="381" s="1" customFormat="1" x14ac:dyDescent="0.3"/>
    <row r="382" s="1" customFormat="1" x14ac:dyDescent="0.3"/>
    <row r="383" s="1" customFormat="1" x14ac:dyDescent="0.3"/>
    <row r="384" s="1" customFormat="1" x14ac:dyDescent="0.3"/>
    <row r="385" s="1" customFormat="1" x14ac:dyDescent="0.3"/>
    <row r="386" s="1" customFormat="1" x14ac:dyDescent="0.3"/>
    <row r="387" s="1" customFormat="1" x14ac:dyDescent="0.3"/>
    <row r="388" s="1" customFormat="1" x14ac:dyDescent="0.3"/>
    <row r="389" s="1" customFormat="1" x14ac:dyDescent="0.3"/>
    <row r="390" s="1" customFormat="1" x14ac:dyDescent="0.3"/>
    <row r="391" s="1" customFormat="1" x14ac:dyDescent="0.3"/>
    <row r="392" s="1" customFormat="1" x14ac:dyDescent="0.3"/>
    <row r="393" s="1" customFormat="1" x14ac:dyDescent="0.3"/>
    <row r="394" s="1" customFormat="1" x14ac:dyDescent="0.3"/>
    <row r="395" s="1" customFormat="1" x14ac:dyDescent="0.3"/>
    <row r="396" s="1" customFormat="1" x14ac:dyDescent="0.3"/>
    <row r="397" s="1" customFormat="1" x14ac:dyDescent="0.3"/>
    <row r="398" s="1" customFormat="1" x14ac:dyDescent="0.3"/>
    <row r="399" s="1" customFormat="1" x14ac:dyDescent="0.3"/>
    <row r="400" s="1" customFormat="1" x14ac:dyDescent="0.3"/>
    <row r="401" s="1" customFormat="1" x14ac:dyDescent="0.3"/>
    <row r="402" s="1" customFormat="1" x14ac:dyDescent="0.3"/>
    <row r="403" s="1" customFormat="1" x14ac:dyDescent="0.3"/>
    <row r="404" s="1" customFormat="1" x14ac:dyDescent="0.3"/>
    <row r="405" s="1" customFormat="1" x14ac:dyDescent="0.3"/>
    <row r="406" s="1" customFormat="1" x14ac:dyDescent="0.3"/>
    <row r="407" s="1" customFormat="1" x14ac:dyDescent="0.3"/>
    <row r="408" s="1" customFormat="1" x14ac:dyDescent="0.3"/>
    <row r="409" s="1" customFormat="1" x14ac:dyDescent="0.3"/>
    <row r="410" s="1" customFormat="1" x14ac:dyDescent="0.3"/>
    <row r="411" s="1" customFormat="1" x14ac:dyDescent="0.3"/>
    <row r="412" s="1" customFormat="1" x14ac:dyDescent="0.3"/>
    <row r="413" s="1" customFormat="1" x14ac:dyDescent="0.3"/>
    <row r="414" s="1" customFormat="1" x14ac:dyDescent="0.3"/>
    <row r="415" s="1" customFormat="1" x14ac:dyDescent="0.3"/>
    <row r="416" s="1" customFormat="1" x14ac:dyDescent="0.3"/>
    <row r="417" s="1" customFormat="1" x14ac:dyDescent="0.3"/>
    <row r="418" s="1" customFormat="1" x14ac:dyDescent="0.3"/>
    <row r="419" s="1" customFormat="1" x14ac:dyDescent="0.3"/>
    <row r="420" s="1" customFormat="1" x14ac:dyDescent="0.3"/>
    <row r="421" s="1" customFormat="1" x14ac:dyDescent="0.3"/>
    <row r="422" s="1" customFormat="1" x14ac:dyDescent="0.3"/>
    <row r="423" s="1" customFormat="1" x14ac:dyDescent="0.3"/>
    <row r="424" s="1" customFormat="1" x14ac:dyDescent="0.3"/>
    <row r="425" s="1" customFormat="1" x14ac:dyDescent="0.3"/>
    <row r="426" s="1" customFormat="1" x14ac:dyDescent="0.3"/>
    <row r="427" s="1" customFormat="1" x14ac:dyDescent="0.3"/>
    <row r="428" s="1" customFormat="1" x14ac:dyDescent="0.3"/>
    <row r="429" s="1" customFormat="1" x14ac:dyDescent="0.3"/>
    <row r="430" s="1" customFormat="1" x14ac:dyDescent="0.3"/>
    <row r="431" s="1" customFormat="1" x14ac:dyDescent="0.3"/>
    <row r="432" s="1" customFormat="1" x14ac:dyDescent="0.3"/>
    <row r="433" s="1" customFormat="1" x14ac:dyDescent="0.3"/>
    <row r="434" s="1" customFormat="1" x14ac:dyDescent="0.3"/>
    <row r="435" s="1" customFormat="1" x14ac:dyDescent="0.3"/>
    <row r="436" s="1" customFormat="1" x14ac:dyDescent="0.3"/>
    <row r="437" s="1" customFormat="1" x14ac:dyDescent="0.3"/>
    <row r="438" s="1" customFormat="1" x14ac:dyDescent="0.3"/>
    <row r="439" s="1" customFormat="1" x14ac:dyDescent="0.3"/>
    <row r="440" s="1" customFormat="1" x14ac:dyDescent="0.3"/>
    <row r="441" s="1" customFormat="1" x14ac:dyDescent="0.3"/>
    <row r="442" s="1" customFormat="1" x14ac:dyDescent="0.3"/>
    <row r="443" s="1" customFormat="1" x14ac:dyDescent="0.3"/>
    <row r="444" s="1" customFormat="1" x14ac:dyDescent="0.3"/>
    <row r="445" s="1" customFormat="1" x14ac:dyDescent="0.3"/>
    <row r="446" s="1" customFormat="1" x14ac:dyDescent="0.3"/>
    <row r="447" s="1" customFormat="1" x14ac:dyDescent="0.3"/>
    <row r="448" s="1" customFormat="1" x14ac:dyDescent="0.3"/>
    <row r="449" s="1" customFormat="1" x14ac:dyDescent="0.3"/>
    <row r="450" s="1" customFormat="1" x14ac:dyDescent="0.3"/>
    <row r="451" s="1" customFormat="1" x14ac:dyDescent="0.3"/>
    <row r="452" s="1" customFormat="1" x14ac:dyDescent="0.3"/>
    <row r="453" s="1" customFormat="1" x14ac:dyDescent="0.3"/>
    <row r="454" s="1" customFormat="1" x14ac:dyDescent="0.3"/>
    <row r="455" s="1" customFormat="1" x14ac:dyDescent="0.3"/>
    <row r="456" s="1" customFormat="1" x14ac:dyDescent="0.3"/>
    <row r="457" s="1" customFormat="1" x14ac:dyDescent="0.3"/>
    <row r="458" s="1" customFormat="1" x14ac:dyDescent="0.3"/>
    <row r="459" s="1" customFormat="1" x14ac:dyDescent="0.3"/>
    <row r="460" s="1" customFormat="1" x14ac:dyDescent="0.3"/>
    <row r="461" s="1" customFormat="1" x14ac:dyDescent="0.3"/>
    <row r="462" s="1" customFormat="1" x14ac:dyDescent="0.3"/>
    <row r="463" s="1" customFormat="1" x14ac:dyDescent="0.3"/>
    <row r="464" s="1" customFormat="1" x14ac:dyDescent="0.3"/>
    <row r="465" s="1" customFormat="1" x14ac:dyDescent="0.3"/>
    <row r="466" s="1" customFormat="1" x14ac:dyDescent="0.3"/>
    <row r="467" s="1" customFormat="1" x14ac:dyDescent="0.3"/>
    <row r="468" s="1" customFormat="1" x14ac:dyDescent="0.3"/>
    <row r="469" s="1" customFormat="1" x14ac:dyDescent="0.3"/>
    <row r="470" s="1" customFormat="1" x14ac:dyDescent="0.3"/>
    <row r="471" s="1" customFormat="1" x14ac:dyDescent="0.3"/>
    <row r="472" s="1" customFormat="1" x14ac:dyDescent="0.3"/>
    <row r="473" s="1" customFormat="1" x14ac:dyDescent="0.3"/>
    <row r="474" s="1" customFormat="1" x14ac:dyDescent="0.3"/>
    <row r="475" s="1" customFormat="1" x14ac:dyDescent="0.3"/>
    <row r="476" s="1" customFormat="1" x14ac:dyDescent="0.3"/>
    <row r="477" s="1" customFormat="1" x14ac:dyDescent="0.3"/>
    <row r="478" s="1" customFormat="1" x14ac:dyDescent="0.3"/>
    <row r="479" s="1" customFormat="1" x14ac:dyDescent="0.3"/>
    <row r="480" s="1" customFormat="1" x14ac:dyDescent="0.3"/>
    <row r="481" s="1" customFormat="1" x14ac:dyDescent="0.3"/>
    <row r="482" s="1" customFormat="1" x14ac:dyDescent="0.3"/>
    <row r="483" s="1" customFormat="1" x14ac:dyDescent="0.3"/>
    <row r="484" s="1" customFormat="1" x14ac:dyDescent="0.3"/>
    <row r="485" s="1" customFormat="1" x14ac:dyDescent="0.3"/>
    <row r="486" s="1" customFormat="1" x14ac:dyDescent="0.3"/>
    <row r="487" s="1" customFormat="1" x14ac:dyDescent="0.3"/>
    <row r="488" s="1" customFormat="1" x14ac:dyDescent="0.3"/>
    <row r="489" s="1" customFormat="1" x14ac:dyDescent="0.3"/>
    <row r="490" s="1" customFormat="1" x14ac:dyDescent="0.3"/>
    <row r="491" s="1" customFormat="1" x14ac:dyDescent="0.3"/>
    <row r="492" s="1" customFormat="1" x14ac:dyDescent="0.3"/>
    <row r="493" s="1" customFormat="1" x14ac:dyDescent="0.3"/>
    <row r="494" s="1" customFormat="1" x14ac:dyDescent="0.3"/>
    <row r="495" s="1" customFormat="1" x14ac:dyDescent="0.3"/>
    <row r="496" s="1" customFormat="1" x14ac:dyDescent="0.3"/>
    <row r="497" s="1" customFormat="1" x14ac:dyDescent="0.3"/>
    <row r="498" s="1" customFormat="1" x14ac:dyDescent="0.3"/>
    <row r="499" s="1" customFormat="1" x14ac:dyDescent="0.3"/>
    <row r="500" s="1" customFormat="1" x14ac:dyDescent="0.3"/>
    <row r="501" s="1" customFormat="1" x14ac:dyDescent="0.3"/>
    <row r="502" s="1" customFormat="1" x14ac:dyDescent="0.3"/>
    <row r="503" s="1" customFormat="1" x14ac:dyDescent="0.3"/>
    <row r="504" s="1" customFormat="1" x14ac:dyDescent="0.3"/>
    <row r="505" s="1" customFormat="1" x14ac:dyDescent="0.3"/>
    <row r="506" s="1" customFormat="1" x14ac:dyDescent="0.3"/>
    <row r="507" s="1" customFormat="1" x14ac:dyDescent="0.3"/>
    <row r="508" s="1" customFormat="1" x14ac:dyDescent="0.3"/>
    <row r="509" s="1" customFormat="1" x14ac:dyDescent="0.3"/>
    <row r="510" s="1" customFormat="1" x14ac:dyDescent="0.3"/>
    <row r="511" s="1" customFormat="1" x14ac:dyDescent="0.3"/>
    <row r="512" s="1" customFormat="1" x14ac:dyDescent="0.3"/>
    <row r="513" s="1" customFormat="1" x14ac:dyDescent="0.3"/>
    <row r="514" s="1" customFormat="1" x14ac:dyDescent="0.3"/>
    <row r="515" s="1" customFormat="1" x14ac:dyDescent="0.3"/>
    <row r="516" s="1" customFormat="1" x14ac:dyDescent="0.3"/>
    <row r="517" s="1" customFormat="1" x14ac:dyDescent="0.3"/>
    <row r="518" s="1" customFormat="1" x14ac:dyDescent="0.3"/>
    <row r="519" s="1" customFormat="1" x14ac:dyDescent="0.3"/>
    <row r="520" s="1" customFormat="1" x14ac:dyDescent="0.3"/>
    <row r="521" s="1" customFormat="1" x14ac:dyDescent="0.3"/>
    <row r="522" s="1" customFormat="1" x14ac:dyDescent="0.3"/>
    <row r="523" s="1" customFormat="1" x14ac:dyDescent="0.3"/>
    <row r="524" s="1" customFormat="1" x14ac:dyDescent="0.3"/>
    <row r="525" s="1" customFormat="1" x14ac:dyDescent="0.3"/>
    <row r="526" s="1" customFormat="1" x14ac:dyDescent="0.3"/>
    <row r="527" s="1" customFormat="1" x14ac:dyDescent="0.3"/>
    <row r="528" s="1" customFormat="1" x14ac:dyDescent="0.3"/>
    <row r="529" s="1" customFormat="1" x14ac:dyDescent="0.3"/>
    <row r="530" s="1" customFormat="1" x14ac:dyDescent="0.3"/>
    <row r="531" s="1" customFormat="1" x14ac:dyDescent="0.3"/>
    <row r="532" s="1" customFormat="1" x14ac:dyDescent="0.3"/>
    <row r="533" s="1" customFormat="1" x14ac:dyDescent="0.3"/>
    <row r="534" s="1" customFormat="1" x14ac:dyDescent="0.3"/>
    <row r="535" s="1" customFormat="1" x14ac:dyDescent="0.3"/>
    <row r="536" s="1" customFormat="1" x14ac:dyDescent="0.3"/>
    <row r="537" s="1" customFormat="1" x14ac:dyDescent="0.3"/>
    <row r="538" s="1" customFormat="1" x14ac:dyDescent="0.3"/>
    <row r="539" s="1" customFormat="1" x14ac:dyDescent="0.3"/>
    <row r="540" s="1" customFormat="1" x14ac:dyDescent="0.3"/>
    <row r="541" s="1" customFormat="1" x14ac:dyDescent="0.3"/>
    <row r="542" s="1" customFormat="1" x14ac:dyDescent="0.3"/>
    <row r="543" s="1" customFormat="1" x14ac:dyDescent="0.3"/>
    <row r="544" s="1" customFormat="1" x14ac:dyDescent="0.3"/>
    <row r="545" s="1" customFormat="1" x14ac:dyDescent="0.3"/>
    <row r="546" s="1" customFormat="1" x14ac:dyDescent="0.3"/>
    <row r="547" s="1" customFormat="1" x14ac:dyDescent="0.3"/>
    <row r="548" s="1" customFormat="1" x14ac:dyDescent="0.3"/>
    <row r="549" s="1" customFormat="1" x14ac:dyDescent="0.3"/>
    <row r="550" s="1" customFormat="1" x14ac:dyDescent="0.3"/>
    <row r="551" s="1" customFormat="1" x14ac:dyDescent="0.3"/>
    <row r="552" s="1" customFormat="1" x14ac:dyDescent="0.3"/>
    <row r="553" s="1" customFormat="1" x14ac:dyDescent="0.3"/>
    <row r="554" s="1" customFormat="1" x14ac:dyDescent="0.3"/>
    <row r="555" s="1" customFormat="1" x14ac:dyDescent="0.3"/>
    <row r="556" s="1" customFormat="1" x14ac:dyDescent="0.3"/>
    <row r="557" s="1" customFormat="1" x14ac:dyDescent="0.3"/>
    <row r="558" s="1" customFormat="1" x14ac:dyDescent="0.3"/>
    <row r="559" s="1" customFormat="1" x14ac:dyDescent="0.3"/>
    <row r="560" s="1" customFormat="1" x14ac:dyDescent="0.3"/>
    <row r="561" s="1" customFormat="1" x14ac:dyDescent="0.3"/>
    <row r="562" s="1" customFormat="1" x14ac:dyDescent="0.3"/>
    <row r="563" s="1" customFormat="1" x14ac:dyDescent="0.3"/>
    <row r="564" s="1" customFormat="1" x14ac:dyDescent="0.3"/>
    <row r="565" s="1" customFormat="1" x14ac:dyDescent="0.3"/>
    <row r="566" s="1" customFormat="1" x14ac:dyDescent="0.3"/>
    <row r="567" s="1" customFormat="1" x14ac:dyDescent="0.3"/>
    <row r="568" s="1" customFormat="1" x14ac:dyDescent="0.3"/>
    <row r="569" s="1" customFormat="1" x14ac:dyDescent="0.3"/>
    <row r="570" s="1" customFormat="1" x14ac:dyDescent="0.3"/>
    <row r="571" s="1" customFormat="1" x14ac:dyDescent="0.3"/>
    <row r="572" s="1" customFormat="1" x14ac:dyDescent="0.3"/>
    <row r="573" s="1" customFormat="1" x14ac:dyDescent="0.3"/>
    <row r="574" s="1" customFormat="1" x14ac:dyDescent="0.3"/>
    <row r="575" s="1" customFormat="1" x14ac:dyDescent="0.3"/>
    <row r="576" s="1" customFormat="1" x14ac:dyDescent="0.3"/>
    <row r="577" s="1" customFormat="1" x14ac:dyDescent="0.3"/>
    <row r="578" s="1" customFormat="1" x14ac:dyDescent="0.3"/>
    <row r="579" s="1" customFormat="1" x14ac:dyDescent="0.3"/>
    <row r="580" s="1" customFormat="1" x14ac:dyDescent="0.3"/>
    <row r="581" s="1" customFormat="1" x14ac:dyDescent="0.3"/>
    <row r="582" s="1" customFormat="1" x14ac:dyDescent="0.3"/>
    <row r="583" s="1" customFormat="1" x14ac:dyDescent="0.3"/>
    <row r="584" s="1" customFormat="1" x14ac:dyDescent="0.3"/>
    <row r="585" s="1" customFormat="1" x14ac:dyDescent="0.3"/>
    <row r="586" s="1" customFormat="1" x14ac:dyDescent="0.3"/>
    <row r="587" s="1" customFormat="1" x14ac:dyDescent="0.3"/>
    <row r="588" s="1" customFormat="1" x14ac:dyDescent="0.3"/>
    <row r="589" s="1" customFormat="1" x14ac:dyDescent="0.3"/>
    <row r="590" s="1" customFormat="1" x14ac:dyDescent="0.3"/>
    <row r="591" s="1" customFormat="1" x14ac:dyDescent="0.3"/>
    <row r="592" s="1" customFormat="1" x14ac:dyDescent="0.3"/>
    <row r="593" s="1" customFormat="1" x14ac:dyDescent="0.3"/>
    <row r="594" s="1" customFormat="1" x14ac:dyDescent="0.3"/>
    <row r="595" s="1" customFormat="1" x14ac:dyDescent="0.3"/>
    <row r="596" s="1" customFormat="1" x14ac:dyDescent="0.3"/>
    <row r="597" s="1" customFormat="1" x14ac:dyDescent="0.3"/>
    <row r="598" s="1" customFormat="1" x14ac:dyDescent="0.3"/>
    <row r="599" s="1" customFormat="1" x14ac:dyDescent="0.3"/>
    <row r="600" s="1" customFormat="1" x14ac:dyDescent="0.3"/>
    <row r="601" s="1" customFormat="1" x14ac:dyDescent="0.3"/>
    <row r="602" s="1" customFormat="1" x14ac:dyDescent="0.3"/>
    <row r="603" s="1" customFormat="1" x14ac:dyDescent="0.3"/>
    <row r="604" s="1" customFormat="1" x14ac:dyDescent="0.3"/>
    <row r="605" s="1" customFormat="1" x14ac:dyDescent="0.3"/>
    <row r="606" s="1" customFormat="1" x14ac:dyDescent="0.3"/>
    <row r="607" s="1" customFormat="1" x14ac:dyDescent="0.3"/>
    <row r="608" s="1" customFormat="1" x14ac:dyDescent="0.3"/>
    <row r="609" s="1" customFormat="1" x14ac:dyDescent="0.3"/>
    <row r="610" s="1" customFormat="1" x14ac:dyDescent="0.3"/>
    <row r="611" s="1" customFormat="1" x14ac:dyDescent="0.3"/>
    <row r="612" s="1" customFormat="1" x14ac:dyDescent="0.3"/>
    <row r="613" s="1" customFormat="1" x14ac:dyDescent="0.3"/>
    <row r="614" s="1" customFormat="1" x14ac:dyDescent="0.3"/>
    <row r="615" s="1" customFormat="1" x14ac:dyDescent="0.3"/>
    <row r="616" s="1" customFormat="1" x14ac:dyDescent="0.3"/>
    <row r="617" s="1" customFormat="1" x14ac:dyDescent="0.3"/>
    <row r="618" s="1" customFormat="1" x14ac:dyDescent="0.3"/>
    <row r="619" s="1" customFormat="1" x14ac:dyDescent="0.3"/>
    <row r="620" s="1" customFormat="1" x14ac:dyDescent="0.3"/>
    <row r="621" s="1" customFormat="1" x14ac:dyDescent="0.3"/>
    <row r="622" s="1" customFormat="1" x14ac:dyDescent="0.3"/>
    <row r="623" s="1" customFormat="1" x14ac:dyDescent="0.3"/>
    <row r="624" s="1" customFormat="1" x14ac:dyDescent="0.3"/>
    <row r="625" s="1" customFormat="1" x14ac:dyDescent="0.3"/>
    <row r="626" s="1" customFormat="1" x14ac:dyDescent="0.3"/>
    <row r="627" s="1" customFormat="1" x14ac:dyDescent="0.3"/>
    <row r="628" s="1" customFormat="1" x14ac:dyDescent="0.3"/>
    <row r="629" s="1" customFormat="1" x14ac:dyDescent="0.3"/>
    <row r="630" s="1" customFormat="1" x14ac:dyDescent="0.3"/>
    <row r="631" s="1" customFormat="1" x14ac:dyDescent="0.3"/>
    <row r="632" s="1" customFormat="1" x14ac:dyDescent="0.3"/>
    <row r="633" s="1" customFormat="1" x14ac:dyDescent="0.3"/>
    <row r="634" s="1" customFormat="1" x14ac:dyDescent="0.3"/>
    <row r="635" s="1" customFormat="1" x14ac:dyDescent="0.3"/>
    <row r="636" s="1" customFormat="1" x14ac:dyDescent="0.3"/>
    <row r="637" s="1" customFormat="1" x14ac:dyDescent="0.3"/>
    <row r="638" s="1" customFormat="1" x14ac:dyDescent="0.3"/>
    <row r="639" s="1" customFormat="1" x14ac:dyDescent="0.3"/>
    <row r="640" s="1" customFormat="1" x14ac:dyDescent="0.3"/>
    <row r="641" s="1" customFormat="1" x14ac:dyDescent="0.3"/>
    <row r="642" s="1" customFormat="1" x14ac:dyDescent="0.3"/>
    <row r="643" s="1" customFormat="1" x14ac:dyDescent="0.3"/>
    <row r="644" s="1" customFormat="1" x14ac:dyDescent="0.3"/>
    <row r="645" s="1" customFormat="1" x14ac:dyDescent="0.3"/>
    <row r="646" s="1" customFormat="1" x14ac:dyDescent="0.3"/>
    <row r="647" s="1" customFormat="1" x14ac:dyDescent="0.3"/>
    <row r="648" s="1" customFormat="1" x14ac:dyDescent="0.3"/>
    <row r="649" s="1" customFormat="1" x14ac:dyDescent="0.3"/>
    <row r="650" s="1" customFormat="1" x14ac:dyDescent="0.3"/>
    <row r="651" s="1" customFormat="1" x14ac:dyDescent="0.3"/>
    <row r="652" s="1" customFormat="1" x14ac:dyDescent="0.3"/>
    <row r="653" s="1" customFormat="1" x14ac:dyDescent="0.3"/>
    <row r="654" s="1" customFormat="1" x14ac:dyDescent="0.3"/>
    <row r="655" s="1" customFormat="1" x14ac:dyDescent="0.3"/>
    <row r="656" s="1" customFormat="1" x14ac:dyDescent="0.3"/>
    <row r="657" s="1" customFormat="1" x14ac:dyDescent="0.3"/>
    <row r="658" s="1" customFormat="1" x14ac:dyDescent="0.3"/>
    <row r="659" s="1" customFormat="1" x14ac:dyDescent="0.3"/>
    <row r="660" s="1" customFormat="1" x14ac:dyDescent="0.3"/>
    <row r="661" s="1" customFormat="1" x14ac:dyDescent="0.3"/>
    <row r="662" s="1" customFormat="1" x14ac:dyDescent="0.3"/>
    <row r="663" s="1" customFormat="1" x14ac:dyDescent="0.3"/>
    <row r="664" s="1" customFormat="1" x14ac:dyDescent="0.3"/>
    <row r="665" s="1" customFormat="1" x14ac:dyDescent="0.3"/>
    <row r="666" s="1" customFormat="1" x14ac:dyDescent="0.3"/>
    <row r="667" s="1" customFormat="1" x14ac:dyDescent="0.3"/>
    <row r="668" s="1" customFormat="1" x14ac:dyDescent="0.3"/>
    <row r="669" s="1" customFormat="1" x14ac:dyDescent="0.3"/>
    <row r="670" s="1" customFormat="1" x14ac:dyDescent="0.3"/>
    <row r="671" s="1" customFormat="1" x14ac:dyDescent="0.3"/>
    <row r="672" s="1" customFormat="1" x14ac:dyDescent="0.3"/>
    <row r="673" s="1" customFormat="1" x14ac:dyDescent="0.3"/>
    <row r="674" s="1" customFormat="1" x14ac:dyDescent="0.3"/>
    <row r="675" s="1" customFormat="1" x14ac:dyDescent="0.3"/>
    <row r="676" s="1" customFormat="1" x14ac:dyDescent="0.3"/>
    <row r="677" s="1" customFormat="1" x14ac:dyDescent="0.3"/>
    <row r="678" s="1" customFormat="1" x14ac:dyDescent="0.3"/>
    <row r="679" s="1" customFormat="1" x14ac:dyDescent="0.3"/>
    <row r="680" s="1" customFormat="1" x14ac:dyDescent="0.3"/>
    <row r="681" s="1" customFormat="1" x14ac:dyDescent="0.3"/>
    <row r="682" s="1" customFormat="1" x14ac:dyDescent="0.3"/>
    <row r="683" s="1" customFormat="1" x14ac:dyDescent="0.3"/>
    <row r="684" s="1" customFormat="1" x14ac:dyDescent="0.3"/>
    <row r="685" s="1" customFormat="1" x14ac:dyDescent="0.3"/>
    <row r="686" s="1" customFormat="1" x14ac:dyDescent="0.3"/>
    <row r="687" s="1" customFormat="1" x14ac:dyDescent="0.3"/>
    <row r="688" s="1" customFormat="1" x14ac:dyDescent="0.3"/>
    <row r="689" s="1" customFormat="1" x14ac:dyDescent="0.3"/>
    <row r="690" s="1" customFormat="1" x14ac:dyDescent="0.3"/>
    <row r="691" s="1" customFormat="1" x14ac:dyDescent="0.3"/>
    <row r="692" s="1" customFormat="1" x14ac:dyDescent="0.3"/>
    <row r="693" s="1" customFormat="1" x14ac:dyDescent="0.3"/>
    <row r="694" s="1" customFormat="1" x14ac:dyDescent="0.3"/>
    <row r="695" s="1" customFormat="1" x14ac:dyDescent="0.3"/>
    <row r="696" s="1" customFormat="1" x14ac:dyDescent="0.3"/>
    <row r="697" s="1" customFormat="1" x14ac:dyDescent="0.3"/>
    <row r="698" s="1" customFormat="1" x14ac:dyDescent="0.3"/>
    <row r="699" s="1" customFormat="1" x14ac:dyDescent="0.3"/>
    <row r="700" s="1" customFormat="1" x14ac:dyDescent="0.3"/>
    <row r="701" s="1" customFormat="1" x14ac:dyDescent="0.3"/>
    <row r="702" s="1" customFormat="1" x14ac:dyDescent="0.3"/>
    <row r="703" s="1" customFormat="1" x14ac:dyDescent="0.3"/>
    <row r="704" s="1" customFormat="1" x14ac:dyDescent="0.3"/>
    <row r="705" s="1" customFormat="1" x14ac:dyDescent="0.3"/>
    <row r="706" s="1" customFormat="1" x14ac:dyDescent="0.3"/>
    <row r="707" s="1" customFormat="1" x14ac:dyDescent="0.3"/>
    <row r="708" s="1" customFormat="1" x14ac:dyDescent="0.3"/>
    <row r="709" s="1" customFormat="1" x14ac:dyDescent="0.3"/>
    <row r="710" s="1" customFormat="1" x14ac:dyDescent="0.3"/>
    <row r="711" s="1" customFormat="1" x14ac:dyDescent="0.3"/>
    <row r="712" s="1" customFormat="1" x14ac:dyDescent="0.3"/>
    <row r="713" s="1" customFormat="1" x14ac:dyDescent="0.3"/>
    <row r="714" s="1" customFormat="1" x14ac:dyDescent="0.3"/>
    <row r="715" s="1" customFormat="1" x14ac:dyDescent="0.3"/>
    <row r="716" s="1" customFormat="1" x14ac:dyDescent="0.3"/>
    <row r="717" s="1" customFormat="1" x14ac:dyDescent="0.3"/>
    <row r="718" s="1" customFormat="1" x14ac:dyDescent="0.3"/>
    <row r="719" s="1" customFormat="1" x14ac:dyDescent="0.3"/>
    <row r="720" s="1" customFormat="1" x14ac:dyDescent="0.3"/>
    <row r="721" s="1" customFormat="1" x14ac:dyDescent="0.3"/>
    <row r="722" s="1" customFormat="1" x14ac:dyDescent="0.3"/>
    <row r="723" s="1" customFormat="1" x14ac:dyDescent="0.3"/>
    <row r="724" s="1" customFormat="1" x14ac:dyDescent="0.3"/>
    <row r="725" s="1" customFormat="1" x14ac:dyDescent="0.3"/>
    <row r="726" s="1" customFormat="1" x14ac:dyDescent="0.3"/>
    <row r="727" s="1" customFormat="1" x14ac:dyDescent="0.3"/>
    <row r="728" s="1" customFormat="1" x14ac:dyDescent="0.3"/>
    <row r="729" s="1" customFormat="1" x14ac:dyDescent="0.3"/>
    <row r="730" s="1" customFormat="1" x14ac:dyDescent="0.3"/>
    <row r="731" s="1" customFormat="1" x14ac:dyDescent="0.3"/>
    <row r="732" s="1" customFormat="1" x14ac:dyDescent="0.3"/>
    <row r="733" s="1" customFormat="1" x14ac:dyDescent="0.3"/>
    <row r="734" s="1" customFormat="1" x14ac:dyDescent="0.3"/>
    <row r="735" s="1" customFormat="1" x14ac:dyDescent="0.3"/>
    <row r="736" s="1" customFormat="1" x14ac:dyDescent="0.3"/>
    <row r="737" s="1" customFormat="1" x14ac:dyDescent="0.3"/>
    <row r="738" s="1" customFormat="1" x14ac:dyDescent="0.3"/>
    <row r="739" s="1" customFormat="1" x14ac:dyDescent="0.3"/>
    <row r="740" s="1" customFormat="1" x14ac:dyDescent="0.3"/>
    <row r="741" s="1" customFormat="1" x14ac:dyDescent="0.3"/>
    <row r="742" s="1" customFormat="1" x14ac:dyDescent="0.3"/>
    <row r="743" s="1" customFormat="1" x14ac:dyDescent="0.3"/>
    <row r="744" s="1" customFormat="1" x14ac:dyDescent="0.3"/>
    <row r="745" s="1" customFormat="1" x14ac:dyDescent="0.3"/>
    <row r="746" s="1" customFormat="1" x14ac:dyDescent="0.3"/>
    <row r="747" s="1" customFormat="1" x14ac:dyDescent="0.3"/>
    <row r="748" s="1" customFormat="1" x14ac:dyDescent="0.3"/>
    <row r="749" s="1" customFormat="1" x14ac:dyDescent="0.3"/>
    <row r="750" s="1" customFormat="1" x14ac:dyDescent="0.3"/>
    <row r="751" s="1" customFormat="1" x14ac:dyDescent="0.3"/>
    <row r="752" s="1" customFormat="1" x14ac:dyDescent="0.3"/>
    <row r="753" s="1" customFormat="1" x14ac:dyDescent="0.3"/>
    <row r="754" s="1" customFormat="1" x14ac:dyDescent="0.3"/>
    <row r="755" s="1" customFormat="1" x14ac:dyDescent="0.3"/>
    <row r="756" s="1" customFormat="1" x14ac:dyDescent="0.3"/>
    <row r="757" s="1" customFormat="1" x14ac:dyDescent="0.3"/>
    <row r="758" s="1" customFormat="1" x14ac:dyDescent="0.3"/>
    <row r="759" s="1" customFormat="1" x14ac:dyDescent="0.3"/>
    <row r="760" s="1" customFormat="1" x14ac:dyDescent="0.3"/>
    <row r="761" s="1" customFormat="1" x14ac:dyDescent="0.3"/>
    <row r="762" s="1" customFormat="1" x14ac:dyDescent="0.3"/>
    <row r="763" s="1" customFormat="1" x14ac:dyDescent="0.3"/>
    <row r="764" s="1" customFormat="1" x14ac:dyDescent="0.3"/>
    <row r="765" s="1" customFormat="1" x14ac:dyDescent="0.3"/>
    <row r="766" s="1" customFormat="1" x14ac:dyDescent="0.3"/>
    <row r="767" s="1" customFormat="1" x14ac:dyDescent="0.3"/>
    <row r="768" s="1" customFormat="1" x14ac:dyDescent="0.3"/>
    <row r="769" s="1" customFormat="1" x14ac:dyDescent="0.3"/>
    <row r="770" s="1" customFormat="1" x14ac:dyDescent="0.3"/>
    <row r="771" s="1" customFormat="1" x14ac:dyDescent="0.3"/>
    <row r="772" s="1" customFormat="1" x14ac:dyDescent="0.3"/>
    <row r="773" s="1" customFormat="1" x14ac:dyDescent="0.3"/>
    <row r="774" s="1" customFormat="1" x14ac:dyDescent="0.3"/>
    <row r="775" s="1" customFormat="1" x14ac:dyDescent="0.3"/>
    <row r="776" s="1" customFormat="1" x14ac:dyDescent="0.3"/>
    <row r="777" s="1" customFormat="1" x14ac:dyDescent="0.3"/>
    <row r="778" s="1" customFormat="1" x14ac:dyDescent="0.3"/>
    <row r="779" s="1" customFormat="1" x14ac:dyDescent="0.3"/>
    <row r="780" s="1" customFormat="1" x14ac:dyDescent="0.3"/>
    <row r="781" s="1" customFormat="1" x14ac:dyDescent="0.3"/>
    <row r="782" s="1" customFormat="1" x14ac:dyDescent="0.3"/>
    <row r="783" s="1" customFormat="1" x14ac:dyDescent="0.3"/>
    <row r="784" s="1" customFormat="1" x14ac:dyDescent="0.3"/>
    <row r="785" s="1" customFormat="1" x14ac:dyDescent="0.3"/>
    <row r="786" s="1" customFormat="1" x14ac:dyDescent="0.3"/>
    <row r="787" s="1" customFormat="1" x14ac:dyDescent="0.3"/>
    <row r="788" s="1" customFormat="1" x14ac:dyDescent="0.3"/>
    <row r="789" s="1" customFormat="1" x14ac:dyDescent="0.3"/>
    <row r="790" s="1" customFormat="1" x14ac:dyDescent="0.3"/>
    <row r="791" s="1" customFormat="1" x14ac:dyDescent="0.3"/>
    <row r="792" s="1" customFormat="1" x14ac:dyDescent="0.3"/>
    <row r="793" s="1" customFormat="1" x14ac:dyDescent="0.3"/>
    <row r="794" s="1" customFormat="1" x14ac:dyDescent="0.3"/>
    <row r="795" s="1" customFormat="1" x14ac:dyDescent="0.3"/>
    <row r="796" s="1" customFormat="1" x14ac:dyDescent="0.3"/>
    <row r="797" s="1" customFormat="1" x14ac:dyDescent="0.3"/>
    <row r="798" s="1" customFormat="1" x14ac:dyDescent="0.3"/>
    <row r="799" s="1" customFormat="1" x14ac:dyDescent="0.3"/>
    <row r="800" s="1" customFormat="1" x14ac:dyDescent="0.3"/>
    <row r="801" s="1" customFormat="1" x14ac:dyDescent="0.3"/>
    <row r="802" s="1" customFormat="1" x14ac:dyDescent="0.3"/>
    <row r="803" s="1" customFormat="1" x14ac:dyDescent="0.3"/>
    <row r="804" s="1" customFormat="1" x14ac:dyDescent="0.3"/>
    <row r="805" s="1" customFormat="1" x14ac:dyDescent="0.3"/>
    <row r="806" s="1" customFormat="1" x14ac:dyDescent="0.3"/>
    <row r="807" s="1" customFormat="1" x14ac:dyDescent="0.3"/>
    <row r="808" s="1" customFormat="1" x14ac:dyDescent="0.3"/>
    <row r="809" s="1" customFormat="1" x14ac:dyDescent="0.3"/>
    <row r="810" s="1" customFormat="1" x14ac:dyDescent="0.3"/>
    <row r="811" s="1" customFormat="1" x14ac:dyDescent="0.3"/>
    <row r="812" s="1" customFormat="1" x14ac:dyDescent="0.3"/>
    <row r="813" s="1" customFormat="1" x14ac:dyDescent="0.3"/>
    <row r="814" s="1" customFormat="1" x14ac:dyDescent="0.3"/>
    <row r="815" s="1" customFormat="1" x14ac:dyDescent="0.3"/>
    <row r="816" s="1" customFormat="1" x14ac:dyDescent="0.3"/>
    <row r="817" s="1" customFormat="1" x14ac:dyDescent="0.3"/>
    <row r="818" s="1" customFormat="1" x14ac:dyDescent="0.3"/>
    <row r="819" s="1" customFormat="1" x14ac:dyDescent="0.3"/>
    <row r="820" s="1" customFormat="1" x14ac:dyDescent="0.3"/>
    <row r="821" s="1" customFormat="1" x14ac:dyDescent="0.3"/>
    <row r="822" s="1" customFormat="1" x14ac:dyDescent="0.3"/>
    <row r="823" s="1" customFormat="1" x14ac:dyDescent="0.3"/>
    <row r="824" s="1" customFormat="1" x14ac:dyDescent="0.3"/>
    <row r="825" s="1" customFormat="1" x14ac:dyDescent="0.3"/>
    <row r="826" s="1" customFormat="1" x14ac:dyDescent="0.3"/>
    <row r="827" s="1" customFormat="1" x14ac:dyDescent="0.3"/>
    <row r="828" s="1" customFormat="1" x14ac:dyDescent="0.3"/>
    <row r="829" s="1" customFormat="1" x14ac:dyDescent="0.3"/>
    <row r="830" s="1" customFormat="1" x14ac:dyDescent="0.3"/>
    <row r="831" s="1" customFormat="1" x14ac:dyDescent="0.3"/>
    <row r="832" s="1" customFormat="1" x14ac:dyDescent="0.3"/>
    <row r="833" s="1" customFormat="1" x14ac:dyDescent="0.3"/>
    <row r="834" s="1" customFormat="1" x14ac:dyDescent="0.3"/>
    <row r="835" s="1" customFormat="1" x14ac:dyDescent="0.3"/>
    <row r="836" s="1" customFormat="1" x14ac:dyDescent="0.3"/>
    <row r="837" s="1" customFormat="1" x14ac:dyDescent="0.3"/>
    <row r="838" s="1" customFormat="1" x14ac:dyDescent="0.3"/>
    <row r="839" s="1" customFormat="1" x14ac:dyDescent="0.3"/>
    <row r="840" s="1" customFormat="1" x14ac:dyDescent="0.3"/>
    <row r="841" s="1" customFormat="1" x14ac:dyDescent="0.3"/>
    <row r="842" s="1" customFormat="1" x14ac:dyDescent="0.3"/>
    <row r="843" s="1" customFormat="1" x14ac:dyDescent="0.3"/>
    <row r="844" s="1" customFormat="1" x14ac:dyDescent="0.3"/>
    <row r="845" s="1" customFormat="1" x14ac:dyDescent="0.3"/>
    <row r="846" s="1" customFormat="1" x14ac:dyDescent="0.3"/>
    <row r="847" s="1" customFormat="1" x14ac:dyDescent="0.3"/>
    <row r="848" s="1" customFormat="1" x14ac:dyDescent="0.3"/>
    <row r="849" s="1" customFormat="1" x14ac:dyDescent="0.3"/>
    <row r="850" s="1" customFormat="1" x14ac:dyDescent="0.3"/>
    <row r="851" s="1" customFormat="1" x14ac:dyDescent="0.3"/>
    <row r="852" s="1" customFormat="1" x14ac:dyDescent="0.3"/>
    <row r="853" s="1" customFormat="1" x14ac:dyDescent="0.3"/>
    <row r="854" s="1" customFormat="1" x14ac:dyDescent="0.3"/>
    <row r="855" s="1" customFormat="1" x14ac:dyDescent="0.3"/>
    <row r="856" s="1" customFormat="1" x14ac:dyDescent="0.3"/>
    <row r="857" s="1" customFormat="1" x14ac:dyDescent="0.3"/>
    <row r="858" s="1" customFormat="1" x14ac:dyDescent="0.3"/>
    <row r="859" s="1" customFormat="1" x14ac:dyDescent="0.3"/>
    <row r="860" s="1" customFormat="1" x14ac:dyDescent="0.3"/>
    <row r="861" s="1" customFormat="1" x14ac:dyDescent="0.3"/>
    <row r="862" s="1" customFormat="1" x14ac:dyDescent="0.3"/>
    <row r="863" s="1" customFormat="1" x14ac:dyDescent="0.3"/>
    <row r="864" s="1" customFormat="1" x14ac:dyDescent="0.3"/>
    <row r="865" s="1" customFormat="1" x14ac:dyDescent="0.3"/>
    <row r="866" s="1" customFormat="1" x14ac:dyDescent="0.3"/>
    <row r="867" s="1" customFormat="1" x14ac:dyDescent="0.3"/>
    <row r="868" s="1" customFormat="1" x14ac:dyDescent="0.3"/>
    <row r="869" s="1" customFormat="1" x14ac:dyDescent="0.3"/>
    <row r="870" s="1" customFormat="1" x14ac:dyDescent="0.3"/>
    <row r="871" s="1" customFormat="1" x14ac:dyDescent="0.3"/>
    <row r="872" s="1" customFormat="1" x14ac:dyDescent="0.3"/>
    <row r="873" s="1" customFormat="1" x14ac:dyDescent="0.3"/>
    <row r="874" s="1" customFormat="1" x14ac:dyDescent="0.3"/>
    <row r="875" s="1" customFormat="1" x14ac:dyDescent="0.3"/>
    <row r="876" s="1" customFormat="1" x14ac:dyDescent="0.3"/>
    <row r="877" s="1" customFormat="1" x14ac:dyDescent="0.3"/>
    <row r="878" s="1" customFormat="1" x14ac:dyDescent="0.3"/>
    <row r="879" s="1" customFormat="1" x14ac:dyDescent="0.3"/>
    <row r="880" s="1" customFormat="1" x14ac:dyDescent="0.3"/>
    <row r="881" s="1" customFormat="1" x14ac:dyDescent="0.3"/>
    <row r="882" s="1" customFormat="1" x14ac:dyDescent="0.3"/>
    <row r="883" s="1" customFormat="1" x14ac:dyDescent="0.3"/>
    <row r="884" s="1" customFormat="1" x14ac:dyDescent="0.3"/>
    <row r="885" s="1" customFormat="1" x14ac:dyDescent="0.3"/>
    <row r="886" s="1" customFormat="1" x14ac:dyDescent="0.3"/>
    <row r="887" s="1" customFormat="1" x14ac:dyDescent="0.3"/>
    <row r="888" s="1" customFormat="1" x14ac:dyDescent="0.3"/>
    <row r="889" s="1" customFormat="1" x14ac:dyDescent="0.3"/>
    <row r="890" s="1" customFormat="1" x14ac:dyDescent="0.3"/>
    <row r="891" s="1" customFormat="1" x14ac:dyDescent="0.3"/>
    <row r="892" s="1" customFormat="1" x14ac:dyDescent="0.3"/>
    <row r="893" s="1" customFormat="1" x14ac:dyDescent="0.3"/>
    <row r="894" s="1" customFormat="1" x14ac:dyDescent="0.3"/>
    <row r="895" s="1" customFormat="1" x14ac:dyDescent="0.3"/>
    <row r="896" s="1" customFormat="1" x14ac:dyDescent="0.3"/>
    <row r="897" s="1" customFormat="1" x14ac:dyDescent="0.3"/>
    <row r="898" s="1" customFormat="1" x14ac:dyDescent="0.3"/>
    <row r="899" s="1" customFormat="1" x14ac:dyDescent="0.3"/>
    <row r="900" s="1" customFormat="1" x14ac:dyDescent="0.3"/>
    <row r="901" s="1" customFormat="1" x14ac:dyDescent="0.3"/>
    <row r="902" s="1" customFormat="1" x14ac:dyDescent="0.3"/>
    <row r="903" s="1" customFormat="1" x14ac:dyDescent="0.3"/>
    <row r="904" s="1" customFormat="1" x14ac:dyDescent="0.3"/>
    <row r="905" s="1" customFormat="1" x14ac:dyDescent="0.3"/>
    <row r="906" s="1" customFormat="1" x14ac:dyDescent="0.3"/>
    <row r="907" s="1" customFormat="1" x14ac:dyDescent="0.3"/>
    <row r="908" s="1" customFormat="1" x14ac:dyDescent="0.3"/>
    <row r="909" s="1" customFormat="1" x14ac:dyDescent="0.3"/>
    <row r="910" s="1" customFormat="1" x14ac:dyDescent="0.3"/>
    <row r="911" s="1" customFormat="1" x14ac:dyDescent="0.3"/>
    <row r="912" s="1" customFormat="1" x14ac:dyDescent="0.3"/>
    <row r="913" s="1" customFormat="1" x14ac:dyDescent="0.3"/>
    <row r="914" s="1" customFormat="1" x14ac:dyDescent="0.3"/>
    <row r="915" s="1" customFormat="1" x14ac:dyDescent="0.3"/>
    <row r="916" s="1" customFormat="1" x14ac:dyDescent="0.3"/>
    <row r="917" s="1" customFormat="1" x14ac:dyDescent="0.3"/>
    <row r="918" s="1" customFormat="1" x14ac:dyDescent="0.3"/>
    <row r="919" s="1" customFormat="1" x14ac:dyDescent="0.3"/>
    <row r="920" s="1" customFormat="1" x14ac:dyDescent="0.3"/>
    <row r="921" s="1" customFormat="1" x14ac:dyDescent="0.3"/>
    <row r="922" s="1" customFormat="1" x14ac:dyDescent="0.3"/>
    <row r="923" s="1" customFormat="1" x14ac:dyDescent="0.3"/>
    <row r="924" s="1" customFormat="1" x14ac:dyDescent="0.3"/>
    <row r="925" s="1" customFormat="1" x14ac:dyDescent="0.3"/>
    <row r="926" s="1" customFormat="1" x14ac:dyDescent="0.3"/>
    <row r="927" s="1" customFormat="1" x14ac:dyDescent="0.3"/>
    <row r="928" s="1" customFormat="1" x14ac:dyDescent="0.3"/>
    <row r="929" s="1" customFormat="1" x14ac:dyDescent="0.3"/>
    <row r="930" s="1" customFormat="1" x14ac:dyDescent="0.3"/>
    <row r="931" s="1" customFormat="1" x14ac:dyDescent="0.3"/>
    <row r="932" s="1" customFormat="1" x14ac:dyDescent="0.3"/>
    <row r="933" s="1" customFormat="1" x14ac:dyDescent="0.3"/>
    <row r="934" s="1" customFormat="1" x14ac:dyDescent="0.3"/>
    <row r="935" s="1" customFormat="1" x14ac:dyDescent="0.3"/>
    <row r="936" s="1" customFormat="1" x14ac:dyDescent="0.3"/>
    <row r="937" s="1" customFormat="1" x14ac:dyDescent="0.3"/>
    <row r="938" s="1" customFormat="1" x14ac:dyDescent="0.3"/>
    <row r="939" s="1" customFormat="1" x14ac:dyDescent="0.3"/>
    <row r="940" s="1" customFormat="1" x14ac:dyDescent="0.3"/>
    <row r="941" s="1" customFormat="1" x14ac:dyDescent="0.3"/>
    <row r="942" s="1" customFormat="1" x14ac:dyDescent="0.3"/>
    <row r="943" s="1" customFormat="1" x14ac:dyDescent="0.3"/>
    <row r="944" s="1" customFormat="1" x14ac:dyDescent="0.3"/>
    <row r="945" s="1" customFormat="1" x14ac:dyDescent="0.3"/>
    <row r="946" s="1" customFormat="1" x14ac:dyDescent="0.3"/>
    <row r="947" s="1" customFormat="1" x14ac:dyDescent="0.3"/>
    <row r="948" s="1" customFormat="1" x14ac:dyDescent="0.3"/>
    <row r="949" s="1" customFormat="1" x14ac:dyDescent="0.3"/>
    <row r="950" s="1" customFormat="1" x14ac:dyDescent="0.3"/>
    <row r="951" s="1" customFormat="1" x14ac:dyDescent="0.3"/>
    <row r="952" s="1" customFormat="1" x14ac:dyDescent="0.3"/>
    <row r="953" s="1" customFormat="1" x14ac:dyDescent="0.3"/>
    <row r="954" s="1" customFormat="1" x14ac:dyDescent="0.3"/>
    <row r="955" s="1" customFormat="1" x14ac:dyDescent="0.3"/>
    <row r="956" s="1" customFormat="1" x14ac:dyDescent="0.3"/>
    <row r="957" s="1" customFormat="1" x14ac:dyDescent="0.3"/>
    <row r="958" s="1" customFormat="1" x14ac:dyDescent="0.3"/>
    <row r="959" s="1" customFormat="1" x14ac:dyDescent="0.3"/>
    <row r="960" s="1" customFormat="1" x14ac:dyDescent="0.3"/>
    <row r="961" s="1" customFormat="1" x14ac:dyDescent="0.3"/>
    <row r="962" s="1" customFormat="1" x14ac:dyDescent="0.3"/>
    <row r="963" s="1" customFormat="1" x14ac:dyDescent="0.3"/>
    <row r="964" s="1" customFormat="1" x14ac:dyDescent="0.3"/>
    <row r="965" s="1" customFormat="1" x14ac:dyDescent="0.3"/>
    <row r="966" s="1" customFormat="1" x14ac:dyDescent="0.3"/>
    <row r="967" s="1" customFormat="1" x14ac:dyDescent="0.3"/>
    <row r="968" s="1" customFormat="1" x14ac:dyDescent="0.3"/>
    <row r="969" s="1" customFormat="1" x14ac:dyDescent="0.3"/>
    <row r="970" s="1" customFormat="1" x14ac:dyDescent="0.3"/>
    <row r="971" s="1" customFormat="1" x14ac:dyDescent="0.3"/>
    <row r="972" s="1" customFormat="1" x14ac:dyDescent="0.3"/>
    <row r="973" s="1" customFormat="1" x14ac:dyDescent="0.3"/>
    <row r="974" s="1" customFormat="1" x14ac:dyDescent="0.3"/>
    <row r="975" s="1" customFormat="1" x14ac:dyDescent="0.3"/>
    <row r="976" s="1" customFormat="1" x14ac:dyDescent="0.3"/>
    <row r="977" s="1" customFormat="1" x14ac:dyDescent="0.3"/>
    <row r="978" s="1" customFormat="1" x14ac:dyDescent="0.3"/>
    <row r="979" s="1" customFormat="1" x14ac:dyDescent="0.3"/>
    <row r="980" s="1" customFormat="1" x14ac:dyDescent="0.3"/>
    <row r="981" s="1" customFormat="1" x14ac:dyDescent="0.3"/>
    <row r="982" s="1" customFormat="1" x14ac:dyDescent="0.3"/>
    <row r="983" s="1" customFormat="1" x14ac:dyDescent="0.3"/>
    <row r="984" s="1" customFormat="1" x14ac:dyDescent="0.3"/>
    <row r="985" s="1" customFormat="1" x14ac:dyDescent="0.3"/>
    <row r="986" s="1" customFormat="1" x14ac:dyDescent="0.3"/>
    <row r="987" s="1" customFormat="1" x14ac:dyDescent="0.3"/>
    <row r="988" s="1" customFormat="1" x14ac:dyDescent="0.3"/>
    <row r="989" s="1" customFormat="1" x14ac:dyDescent="0.3"/>
    <row r="990" s="1" customFormat="1" x14ac:dyDescent="0.3"/>
    <row r="991" s="1" customFormat="1" x14ac:dyDescent="0.3"/>
    <row r="992" s="1" customFormat="1" x14ac:dyDescent="0.3"/>
    <row r="993" s="1" customFormat="1" x14ac:dyDescent="0.3"/>
    <row r="994" s="1" customFormat="1" x14ac:dyDescent="0.3"/>
    <row r="995" s="1" customFormat="1" x14ac:dyDescent="0.3"/>
    <row r="996" s="1" customFormat="1" x14ac:dyDescent="0.3"/>
    <row r="997" s="1" customFormat="1" x14ac:dyDescent="0.3"/>
    <row r="998" s="1" customFormat="1" x14ac:dyDescent="0.3"/>
    <row r="999" s="1" customFormat="1" x14ac:dyDescent="0.3"/>
    <row r="1000" s="1" customFormat="1" x14ac:dyDescent="0.3"/>
    <row r="1001" s="1" customFormat="1" x14ac:dyDescent="0.3"/>
    <row r="1002" s="1" customFormat="1" x14ac:dyDescent="0.3"/>
    <row r="1003" s="1" customFormat="1" x14ac:dyDescent="0.3"/>
    <row r="1004" s="1" customFormat="1" x14ac:dyDescent="0.3"/>
    <row r="1005" s="1" customFormat="1" x14ac:dyDescent="0.3"/>
    <row r="1006" s="1" customFormat="1" x14ac:dyDescent="0.3"/>
    <row r="1007" s="1" customFormat="1" x14ac:dyDescent="0.3"/>
    <row r="1008" s="1" customFormat="1" x14ac:dyDescent="0.3"/>
    <row r="1009" s="1" customFormat="1" x14ac:dyDescent="0.3"/>
    <row r="1010" s="1" customFormat="1" x14ac:dyDescent="0.3"/>
    <row r="1011" s="1" customFormat="1" x14ac:dyDescent="0.3"/>
    <row r="1012" s="1" customFormat="1" x14ac:dyDescent="0.3"/>
    <row r="1013" s="1" customFormat="1" x14ac:dyDescent="0.3"/>
    <row r="1014" s="1" customFormat="1" x14ac:dyDescent="0.3"/>
    <row r="1015" s="1" customFormat="1" x14ac:dyDescent="0.3"/>
    <row r="1016" s="1" customFormat="1" x14ac:dyDescent="0.3"/>
    <row r="1017" s="1" customFormat="1" x14ac:dyDescent="0.3"/>
    <row r="1018" s="1" customFormat="1" x14ac:dyDescent="0.3"/>
    <row r="1019" s="1" customFormat="1" x14ac:dyDescent="0.3"/>
    <row r="1020" s="1" customFormat="1" x14ac:dyDescent="0.3"/>
    <row r="1021" s="1" customFormat="1" x14ac:dyDescent="0.3"/>
    <row r="1022" s="1" customFormat="1" x14ac:dyDescent="0.3"/>
    <row r="1023" s="1" customFormat="1" x14ac:dyDescent="0.3"/>
    <row r="1024" s="1" customFormat="1" x14ac:dyDescent="0.3"/>
    <row r="1025" s="1" customFormat="1" x14ac:dyDescent="0.3"/>
    <row r="1026" s="1" customFormat="1" x14ac:dyDescent="0.3"/>
    <row r="1027" s="1" customFormat="1" x14ac:dyDescent="0.3"/>
    <row r="1028" s="1" customFormat="1" x14ac:dyDescent="0.3"/>
    <row r="1029" s="1" customFormat="1" x14ac:dyDescent="0.3"/>
    <row r="1030" s="1" customFormat="1" x14ac:dyDescent="0.3"/>
    <row r="1031" s="1" customFormat="1" x14ac:dyDescent="0.3"/>
    <row r="1032" s="1" customFormat="1" x14ac:dyDescent="0.3"/>
    <row r="1033" s="1" customFormat="1" x14ac:dyDescent="0.3"/>
    <row r="1034" s="1" customFormat="1" x14ac:dyDescent="0.3"/>
    <row r="1035" s="1" customFormat="1" x14ac:dyDescent="0.3"/>
    <row r="1036" s="1" customFormat="1" x14ac:dyDescent="0.3"/>
    <row r="1037" s="1" customFormat="1" x14ac:dyDescent="0.3"/>
    <row r="1038" s="1" customFormat="1" x14ac:dyDescent="0.3"/>
    <row r="1039" s="1" customFormat="1" x14ac:dyDescent="0.3"/>
    <row r="1040" s="1" customFormat="1" x14ac:dyDescent="0.3"/>
    <row r="1041" s="1" customFormat="1" x14ac:dyDescent="0.3"/>
    <row r="1042" s="1" customFormat="1" x14ac:dyDescent="0.3"/>
    <row r="1043" s="1" customFormat="1" x14ac:dyDescent="0.3"/>
    <row r="1044" s="1" customFormat="1" x14ac:dyDescent="0.3"/>
    <row r="1045" s="1" customFormat="1" x14ac:dyDescent="0.3"/>
    <row r="1046" s="1" customFormat="1" x14ac:dyDescent="0.3"/>
    <row r="1047" s="1" customFormat="1" x14ac:dyDescent="0.3"/>
    <row r="1048" s="1" customFormat="1" x14ac:dyDescent="0.3"/>
    <row r="1049" s="1" customFormat="1" x14ac:dyDescent="0.3"/>
    <row r="1050" s="1" customFormat="1" x14ac:dyDescent="0.3"/>
    <row r="1051" s="1" customFormat="1" x14ac:dyDescent="0.3"/>
    <row r="1052" s="1" customFormat="1" x14ac:dyDescent="0.3"/>
    <row r="1053" s="1" customFormat="1" x14ac:dyDescent="0.3"/>
    <row r="1054" s="1" customFormat="1" x14ac:dyDescent="0.3"/>
    <row r="1055" s="1" customFormat="1" x14ac:dyDescent="0.3"/>
    <row r="1056" s="1" customFormat="1" x14ac:dyDescent="0.3"/>
    <row r="1057" s="1" customFormat="1" x14ac:dyDescent="0.3"/>
    <row r="1058" s="1" customFormat="1" x14ac:dyDescent="0.3"/>
    <row r="1059" s="1" customFormat="1" x14ac:dyDescent="0.3"/>
    <row r="1060" s="1" customFormat="1" x14ac:dyDescent="0.3"/>
    <row r="1061" s="1" customFormat="1" x14ac:dyDescent="0.3"/>
    <row r="1062" s="1" customFormat="1" x14ac:dyDescent="0.3"/>
    <row r="1063" s="1" customFormat="1" x14ac:dyDescent="0.3"/>
    <row r="1064" s="1" customFormat="1" x14ac:dyDescent="0.3"/>
    <row r="1065" s="1" customFormat="1" x14ac:dyDescent="0.3"/>
    <row r="1066" s="1" customFormat="1" x14ac:dyDescent="0.3"/>
    <row r="1067" s="1" customFormat="1" x14ac:dyDescent="0.3"/>
    <row r="1068" s="1" customFormat="1" x14ac:dyDescent="0.3"/>
    <row r="1069" s="1" customFormat="1" x14ac:dyDescent="0.3"/>
    <row r="1070" s="1" customFormat="1" x14ac:dyDescent="0.3"/>
    <row r="1071" s="1" customFormat="1" x14ac:dyDescent="0.3"/>
    <row r="1072" s="1" customFormat="1" x14ac:dyDescent="0.3"/>
    <row r="1073" s="1" customFormat="1" x14ac:dyDescent="0.3"/>
    <row r="1074" s="1" customFormat="1" x14ac:dyDescent="0.3"/>
    <row r="1075" s="1" customFormat="1" x14ac:dyDescent="0.3"/>
    <row r="1076" s="1" customFormat="1" x14ac:dyDescent="0.3"/>
    <row r="1077" s="1" customFormat="1" x14ac:dyDescent="0.3"/>
    <row r="1078" s="1" customFormat="1" x14ac:dyDescent="0.3"/>
    <row r="1079" s="1" customFormat="1" x14ac:dyDescent="0.3"/>
    <row r="1080" s="1" customFormat="1" x14ac:dyDescent="0.3"/>
    <row r="1081" s="1" customFormat="1" x14ac:dyDescent="0.3"/>
    <row r="1082" s="1" customFormat="1" x14ac:dyDescent="0.3"/>
    <row r="1083" s="1" customFormat="1" x14ac:dyDescent="0.3"/>
    <row r="1084" s="1" customFormat="1" x14ac:dyDescent="0.3"/>
    <row r="1085" s="1" customFormat="1" x14ac:dyDescent="0.3"/>
    <row r="1086" s="1" customFormat="1" x14ac:dyDescent="0.3"/>
    <row r="1087" s="1" customFormat="1" x14ac:dyDescent="0.3"/>
    <row r="1088" s="1" customFormat="1" x14ac:dyDescent="0.3"/>
    <row r="1089" s="1" customFormat="1" x14ac:dyDescent="0.3"/>
    <row r="1090" s="1" customFormat="1" x14ac:dyDescent="0.3"/>
    <row r="1091" s="1" customFormat="1" x14ac:dyDescent="0.3"/>
    <row r="1092" s="1" customFormat="1" x14ac:dyDescent="0.3"/>
    <row r="1093" s="1" customFormat="1" x14ac:dyDescent="0.3"/>
    <row r="1094" s="1" customFormat="1" x14ac:dyDescent="0.3"/>
    <row r="1095" s="1" customFormat="1" x14ac:dyDescent="0.3"/>
    <row r="1096" s="1" customFormat="1" x14ac:dyDescent="0.3"/>
    <row r="1097" s="1" customFormat="1" x14ac:dyDescent="0.3"/>
    <row r="1098" s="1" customFormat="1" x14ac:dyDescent="0.3"/>
    <row r="1099" s="1" customFormat="1" x14ac:dyDescent="0.3"/>
    <row r="1100" s="1" customFormat="1" x14ac:dyDescent="0.3"/>
    <row r="1101" s="1" customFormat="1" x14ac:dyDescent="0.3"/>
    <row r="1102" s="1" customFormat="1" x14ac:dyDescent="0.3"/>
    <row r="1103" s="1" customFormat="1" x14ac:dyDescent="0.3"/>
    <row r="1104" s="1" customFormat="1" x14ac:dyDescent="0.3"/>
    <row r="1105" s="1" customFormat="1" x14ac:dyDescent="0.3"/>
    <row r="1106" s="1" customFormat="1" x14ac:dyDescent="0.3"/>
    <row r="1107" s="1" customFormat="1" x14ac:dyDescent="0.3"/>
    <row r="1108" s="1" customFormat="1" x14ac:dyDescent="0.3"/>
    <row r="1109" s="1" customFormat="1" x14ac:dyDescent="0.3"/>
    <row r="1110" s="1" customFormat="1" x14ac:dyDescent="0.3"/>
    <row r="1111" s="1" customFormat="1" x14ac:dyDescent="0.3"/>
    <row r="1112" s="1" customFormat="1" x14ac:dyDescent="0.3"/>
    <row r="1113" s="1" customFormat="1" x14ac:dyDescent="0.3"/>
    <row r="1114" s="1" customFormat="1" x14ac:dyDescent="0.3"/>
    <row r="1115" s="1" customFormat="1" x14ac:dyDescent="0.3"/>
    <row r="1116" s="1" customFormat="1" x14ac:dyDescent="0.3"/>
    <row r="1117" s="1" customFormat="1" x14ac:dyDescent="0.3"/>
    <row r="1118" s="1" customFormat="1" x14ac:dyDescent="0.3"/>
    <row r="1119" s="1" customFormat="1" x14ac:dyDescent="0.3"/>
    <row r="1120" s="1" customFormat="1" x14ac:dyDescent="0.3"/>
    <row r="1121" s="1" customFormat="1" x14ac:dyDescent="0.3"/>
    <row r="1122" s="1" customFormat="1" x14ac:dyDescent="0.3"/>
    <row r="1123" s="1" customFormat="1" x14ac:dyDescent="0.3"/>
    <row r="1124" s="1" customFormat="1" x14ac:dyDescent="0.3"/>
    <row r="1125" s="1" customFormat="1" x14ac:dyDescent="0.3"/>
    <row r="1126" s="1" customFormat="1" x14ac:dyDescent="0.3"/>
    <row r="1127" s="1" customFormat="1" x14ac:dyDescent="0.3"/>
    <row r="1128" s="1" customFormat="1" x14ac:dyDescent="0.3"/>
    <row r="1129" s="1" customFormat="1" x14ac:dyDescent="0.3"/>
    <row r="1130" s="1" customFormat="1" x14ac:dyDescent="0.3"/>
    <row r="1131" s="1" customFormat="1" x14ac:dyDescent="0.3"/>
    <row r="1132" s="1" customFormat="1" x14ac:dyDescent="0.3"/>
    <row r="1133" s="1" customFormat="1" x14ac:dyDescent="0.3"/>
    <row r="1134" s="1" customFormat="1" x14ac:dyDescent="0.3"/>
    <row r="1135" s="1" customFormat="1" x14ac:dyDescent="0.3"/>
    <row r="1136" s="1" customFormat="1" x14ac:dyDescent="0.3"/>
    <row r="1137" s="1" customFormat="1" x14ac:dyDescent="0.3"/>
    <row r="1138" s="1" customFormat="1" x14ac:dyDescent="0.3"/>
    <row r="1139" s="1" customFormat="1" x14ac:dyDescent="0.3"/>
    <row r="1140" s="1" customFormat="1" x14ac:dyDescent="0.3"/>
    <row r="1141" s="1" customFormat="1" x14ac:dyDescent="0.3"/>
    <row r="1142" s="1" customFormat="1" x14ac:dyDescent="0.3"/>
    <row r="1143" s="1" customFormat="1" x14ac:dyDescent="0.3"/>
    <row r="1144" s="1" customFormat="1" x14ac:dyDescent="0.3"/>
    <row r="1145" s="1" customFormat="1" x14ac:dyDescent="0.3"/>
    <row r="1146" s="1" customFormat="1" x14ac:dyDescent="0.3"/>
    <row r="1147" s="1" customFormat="1" x14ac:dyDescent="0.3"/>
    <row r="1148" s="1" customFormat="1" x14ac:dyDescent="0.3"/>
    <row r="1149" s="1" customFormat="1" x14ac:dyDescent="0.3"/>
    <row r="1150" s="1" customFormat="1" x14ac:dyDescent="0.3"/>
    <row r="1151" s="1" customFormat="1" x14ac:dyDescent="0.3"/>
    <row r="1152" s="1" customFormat="1" x14ac:dyDescent="0.3"/>
    <row r="1153" s="1" customFormat="1" x14ac:dyDescent="0.3"/>
    <row r="1154" s="1" customFormat="1" x14ac:dyDescent="0.3"/>
    <row r="1155" s="1" customFormat="1" x14ac:dyDescent="0.3"/>
    <row r="1156" s="1" customFormat="1" x14ac:dyDescent="0.3"/>
    <row r="1157" s="1" customFormat="1" x14ac:dyDescent="0.3"/>
    <row r="1158" s="1" customFormat="1" x14ac:dyDescent="0.3"/>
    <row r="1159" s="1" customFormat="1" x14ac:dyDescent="0.3"/>
    <row r="1160" s="1" customFormat="1" x14ac:dyDescent="0.3"/>
    <row r="1161" s="1" customFormat="1" x14ac:dyDescent="0.3"/>
    <row r="1162" s="1" customFormat="1" x14ac:dyDescent="0.3"/>
    <row r="1163" s="1" customFormat="1" x14ac:dyDescent="0.3"/>
    <row r="1164" s="1" customFormat="1" x14ac:dyDescent="0.3"/>
    <row r="1165" s="1" customFormat="1" x14ac:dyDescent="0.3"/>
    <row r="1166" s="1" customFormat="1" x14ac:dyDescent="0.3"/>
    <row r="1167" s="1" customFormat="1" x14ac:dyDescent="0.3"/>
    <row r="1168" s="1" customFormat="1" x14ac:dyDescent="0.3"/>
    <row r="1169" s="1" customFormat="1" x14ac:dyDescent="0.3"/>
    <row r="1170" s="1" customFormat="1" x14ac:dyDescent="0.3"/>
    <row r="1171" s="1" customFormat="1" x14ac:dyDescent="0.3"/>
    <row r="1172" s="1" customFormat="1" x14ac:dyDescent="0.3"/>
    <row r="1173" s="1" customFormat="1" x14ac:dyDescent="0.3"/>
    <row r="1174" s="1" customFormat="1" x14ac:dyDescent="0.3"/>
    <row r="1175" s="1" customFormat="1" x14ac:dyDescent="0.3"/>
    <row r="1176" s="1" customFormat="1" x14ac:dyDescent="0.3"/>
    <row r="1177" s="1" customFormat="1" x14ac:dyDescent="0.3"/>
    <row r="1178" s="1" customFormat="1" x14ac:dyDescent="0.3"/>
    <row r="1179" s="1" customFormat="1" x14ac:dyDescent="0.3"/>
    <row r="1180" s="1" customFormat="1" x14ac:dyDescent="0.3"/>
    <row r="1181" s="1" customFormat="1" x14ac:dyDescent="0.3"/>
    <row r="1182" s="1" customFormat="1" x14ac:dyDescent="0.3"/>
    <row r="1183" s="1" customFormat="1" x14ac:dyDescent="0.3"/>
    <row r="1184" s="1" customFormat="1" x14ac:dyDescent="0.3"/>
    <row r="1185" s="1" customFormat="1" x14ac:dyDescent="0.3"/>
    <row r="1186" s="1" customFormat="1" x14ac:dyDescent="0.3"/>
    <row r="1187" s="1" customFormat="1" x14ac:dyDescent="0.3"/>
    <row r="1188" s="1" customFormat="1" x14ac:dyDescent="0.3"/>
    <row r="1189" s="1" customFormat="1" x14ac:dyDescent="0.3"/>
    <row r="1190" s="1" customFormat="1" x14ac:dyDescent="0.3"/>
    <row r="1191" s="1" customFormat="1" x14ac:dyDescent="0.3"/>
    <row r="1192" s="1" customFormat="1" x14ac:dyDescent="0.3"/>
    <row r="1193" s="1" customFormat="1" x14ac:dyDescent="0.3"/>
    <row r="1194" s="1" customFormat="1" x14ac:dyDescent="0.3"/>
    <row r="1195" s="1" customFormat="1" x14ac:dyDescent="0.3"/>
    <row r="1196" s="1" customFormat="1" x14ac:dyDescent="0.3"/>
    <row r="1197" s="1" customFormat="1" x14ac:dyDescent="0.3"/>
    <row r="1198" s="1" customFormat="1" x14ac:dyDescent="0.3"/>
    <row r="1199" s="1" customFormat="1" x14ac:dyDescent="0.3"/>
    <row r="1200" s="1" customFormat="1" x14ac:dyDescent="0.3"/>
    <row r="1201" s="1" customFormat="1" x14ac:dyDescent="0.3"/>
    <row r="1202" s="1" customFormat="1" x14ac:dyDescent="0.3"/>
    <row r="1203" s="1" customFormat="1" x14ac:dyDescent="0.3"/>
    <row r="1204" s="1" customFormat="1" x14ac:dyDescent="0.3"/>
    <row r="1205" s="1" customFormat="1" x14ac:dyDescent="0.3"/>
    <row r="1206" s="1" customFormat="1" x14ac:dyDescent="0.3"/>
    <row r="1207" s="1" customFormat="1" x14ac:dyDescent="0.3"/>
    <row r="1208" s="1" customFormat="1" x14ac:dyDescent="0.3"/>
    <row r="1209" s="1" customFormat="1" x14ac:dyDescent="0.3"/>
    <row r="1210" s="1" customFormat="1" x14ac:dyDescent="0.3"/>
    <row r="1211" s="1" customFormat="1" x14ac:dyDescent="0.3"/>
    <row r="1212" s="1" customFormat="1" x14ac:dyDescent="0.3"/>
    <row r="1213" s="1" customFormat="1" x14ac:dyDescent="0.3"/>
    <row r="1214" s="1" customFormat="1" x14ac:dyDescent="0.3"/>
    <row r="1215" s="1" customFormat="1" x14ac:dyDescent="0.3"/>
    <row r="1216" s="1" customFormat="1" x14ac:dyDescent="0.3"/>
    <row r="1217" s="1" customFormat="1" x14ac:dyDescent="0.3"/>
    <row r="1218" s="1" customFormat="1" x14ac:dyDescent="0.3"/>
    <row r="1219" s="1" customFormat="1" x14ac:dyDescent="0.3"/>
    <row r="1220" s="1" customFormat="1" x14ac:dyDescent="0.3"/>
    <row r="1221" s="1" customFormat="1" x14ac:dyDescent="0.3"/>
    <row r="1222" s="1" customFormat="1" x14ac:dyDescent="0.3"/>
    <row r="1223" s="1" customFormat="1" x14ac:dyDescent="0.3"/>
    <row r="1224" s="1" customFormat="1" x14ac:dyDescent="0.3"/>
    <row r="1225" s="1" customFormat="1" x14ac:dyDescent="0.3"/>
    <row r="1226" s="1" customFormat="1" x14ac:dyDescent="0.3"/>
    <row r="1227" s="1" customFormat="1" x14ac:dyDescent="0.3"/>
    <row r="1228" s="1" customFormat="1" x14ac:dyDescent="0.3"/>
    <row r="1229" s="1" customFormat="1" x14ac:dyDescent="0.3"/>
    <row r="1230" s="1" customFormat="1" x14ac:dyDescent="0.3"/>
    <row r="1231" s="1" customFormat="1" x14ac:dyDescent="0.3"/>
    <row r="1232" s="1" customFormat="1" x14ac:dyDescent="0.3"/>
    <row r="1233" s="1" customFormat="1" x14ac:dyDescent="0.3"/>
    <row r="1234" s="1" customFormat="1" x14ac:dyDescent="0.3"/>
    <row r="1235" s="1" customFormat="1" x14ac:dyDescent="0.3"/>
    <row r="1236" s="1" customFormat="1" x14ac:dyDescent="0.3"/>
    <row r="1237" s="1" customFormat="1" x14ac:dyDescent="0.3"/>
    <row r="1238" s="1" customFormat="1" x14ac:dyDescent="0.3"/>
    <row r="1239" s="1" customFormat="1" x14ac:dyDescent="0.3"/>
    <row r="1240" s="1" customFormat="1" x14ac:dyDescent="0.3"/>
    <row r="1241" s="1" customFormat="1" x14ac:dyDescent="0.3"/>
    <row r="1242" s="1" customFormat="1" x14ac:dyDescent="0.3"/>
    <row r="1243" s="1" customFormat="1" x14ac:dyDescent="0.3"/>
    <row r="1244" s="1" customFormat="1" x14ac:dyDescent="0.3"/>
    <row r="1245" s="1" customFormat="1" x14ac:dyDescent="0.3"/>
    <row r="1246" s="1" customFormat="1" x14ac:dyDescent="0.3"/>
    <row r="1247" s="1" customFormat="1" x14ac:dyDescent="0.3"/>
    <row r="1248" s="1" customFormat="1" x14ac:dyDescent="0.3"/>
    <row r="1249" s="1" customFormat="1" x14ac:dyDescent="0.3"/>
    <row r="1250" s="1" customFormat="1" x14ac:dyDescent="0.3"/>
    <row r="1251" s="1" customFormat="1" x14ac:dyDescent="0.3"/>
    <row r="1252" s="1" customFormat="1" x14ac:dyDescent="0.3"/>
    <row r="1253" s="1" customFormat="1" x14ac:dyDescent="0.3"/>
    <row r="1254" s="1" customFormat="1" x14ac:dyDescent="0.3"/>
    <row r="1255" s="1" customFormat="1" x14ac:dyDescent="0.3"/>
    <row r="1256" s="1" customFormat="1" x14ac:dyDescent="0.3"/>
    <row r="1257" s="1" customFormat="1" x14ac:dyDescent="0.3"/>
    <row r="1258" s="1" customFormat="1" x14ac:dyDescent="0.3"/>
    <row r="1259" s="1" customFormat="1" x14ac:dyDescent="0.3"/>
    <row r="1260" s="1" customFormat="1" x14ac:dyDescent="0.3"/>
    <row r="1261" s="1" customFormat="1" x14ac:dyDescent="0.3"/>
    <row r="1262" s="1" customFormat="1" x14ac:dyDescent="0.3"/>
    <row r="1263" s="1" customFormat="1" x14ac:dyDescent="0.3"/>
    <row r="1264" s="1" customFormat="1" x14ac:dyDescent="0.3"/>
    <row r="1265" s="1" customFormat="1" x14ac:dyDescent="0.3"/>
    <row r="1266" s="1" customFormat="1" x14ac:dyDescent="0.3"/>
    <row r="1267" s="1" customFormat="1" x14ac:dyDescent="0.3"/>
    <row r="1268" s="1" customFormat="1" x14ac:dyDescent="0.3"/>
    <row r="1269" s="1" customFormat="1" x14ac:dyDescent="0.3"/>
    <row r="1270" s="1" customFormat="1" x14ac:dyDescent="0.3"/>
    <row r="1271" s="1" customFormat="1" x14ac:dyDescent="0.3"/>
    <row r="1272" s="1" customFormat="1" x14ac:dyDescent="0.3"/>
    <row r="1273" s="1" customFormat="1" x14ac:dyDescent="0.3"/>
    <row r="1274" s="1" customFormat="1" x14ac:dyDescent="0.3"/>
    <row r="1275" s="1" customFormat="1" x14ac:dyDescent="0.3"/>
    <row r="1276" s="1" customFormat="1" x14ac:dyDescent="0.3"/>
    <row r="1277" s="1" customFormat="1" x14ac:dyDescent="0.3"/>
    <row r="1278" s="1" customFormat="1" x14ac:dyDescent="0.3"/>
    <row r="1279" s="1" customFormat="1" x14ac:dyDescent="0.3"/>
    <row r="1280" s="1" customFormat="1" x14ac:dyDescent="0.3"/>
    <row r="1281" s="1" customFormat="1" x14ac:dyDescent="0.3"/>
    <row r="1282" s="1" customFormat="1" x14ac:dyDescent="0.3"/>
    <row r="1283" s="1" customFormat="1" x14ac:dyDescent="0.3"/>
    <row r="1284" s="1" customFormat="1" x14ac:dyDescent="0.3"/>
    <row r="1285" s="1" customFormat="1" x14ac:dyDescent="0.3"/>
    <row r="1286" s="1" customFormat="1" x14ac:dyDescent="0.3"/>
    <row r="1287" s="1" customFormat="1" x14ac:dyDescent="0.3"/>
    <row r="1288" s="1" customFormat="1" x14ac:dyDescent="0.3"/>
    <row r="1289" s="1" customFormat="1" x14ac:dyDescent="0.3"/>
    <row r="1290" s="1" customFormat="1" x14ac:dyDescent="0.3"/>
    <row r="1291" s="1" customFormat="1" x14ac:dyDescent="0.3"/>
    <row r="1292" s="1" customFormat="1" x14ac:dyDescent="0.3"/>
    <row r="1293" s="1" customFormat="1" x14ac:dyDescent="0.3"/>
    <row r="1294" s="1" customFormat="1" x14ac:dyDescent="0.3"/>
    <row r="1295" s="1" customFormat="1" x14ac:dyDescent="0.3"/>
    <row r="1296" s="1" customFormat="1" x14ac:dyDescent="0.3"/>
    <row r="1297" s="1" customFormat="1" x14ac:dyDescent="0.3"/>
    <row r="1298" s="1" customFormat="1" x14ac:dyDescent="0.3"/>
    <row r="1299" s="1" customFormat="1" x14ac:dyDescent="0.3"/>
    <row r="1300" s="1" customFormat="1" x14ac:dyDescent="0.3"/>
    <row r="1301" s="1" customFormat="1" x14ac:dyDescent="0.3"/>
    <row r="1302" s="1" customFormat="1" x14ac:dyDescent="0.3"/>
    <row r="1303" s="1" customFormat="1" x14ac:dyDescent="0.3"/>
    <row r="1304" s="1" customFormat="1" x14ac:dyDescent="0.3"/>
    <row r="1305" s="1" customFormat="1" x14ac:dyDescent="0.3"/>
    <row r="1306" s="1" customFormat="1" x14ac:dyDescent="0.3"/>
    <row r="1307" s="1" customFormat="1" x14ac:dyDescent="0.3"/>
    <row r="1308" s="1" customFormat="1" x14ac:dyDescent="0.3"/>
    <row r="1309" s="1" customFormat="1" x14ac:dyDescent="0.3"/>
    <row r="1310" s="1" customFormat="1" x14ac:dyDescent="0.3"/>
    <row r="1311" s="1" customFormat="1" x14ac:dyDescent="0.3"/>
    <row r="1312" s="1" customFormat="1" x14ac:dyDescent="0.3"/>
    <row r="1313" s="1" customFormat="1" x14ac:dyDescent="0.3"/>
    <row r="1314" s="1" customFormat="1" x14ac:dyDescent="0.3"/>
    <row r="1315" s="1" customFormat="1" x14ac:dyDescent="0.3"/>
    <row r="1316" s="1" customFormat="1" x14ac:dyDescent="0.3"/>
    <row r="1317" s="1" customFormat="1" x14ac:dyDescent="0.3"/>
    <row r="1318" s="1" customFormat="1" x14ac:dyDescent="0.3"/>
    <row r="1319" s="1" customFormat="1" x14ac:dyDescent="0.3"/>
    <row r="1320" s="1" customFormat="1" x14ac:dyDescent="0.3"/>
    <row r="1321" s="1" customFormat="1" x14ac:dyDescent="0.3"/>
    <row r="1322" s="1" customFormat="1" x14ac:dyDescent="0.3"/>
    <row r="1323" s="1" customFormat="1" x14ac:dyDescent="0.3"/>
    <row r="1324" s="1" customFormat="1" x14ac:dyDescent="0.3"/>
    <row r="1325" s="1" customFormat="1" x14ac:dyDescent="0.3"/>
    <row r="1326" s="1" customFormat="1" x14ac:dyDescent="0.3"/>
    <row r="1327" s="1" customFormat="1" x14ac:dyDescent="0.3"/>
    <row r="1328" s="1" customFormat="1" x14ac:dyDescent="0.3"/>
    <row r="1329" s="1" customFormat="1" x14ac:dyDescent="0.3"/>
    <row r="1330" s="1" customFormat="1" x14ac:dyDescent="0.3"/>
    <row r="1331" s="1" customFormat="1" x14ac:dyDescent="0.3"/>
    <row r="1332" s="1" customFormat="1" x14ac:dyDescent="0.3"/>
    <row r="1333" s="1" customFormat="1" x14ac:dyDescent="0.3"/>
    <row r="1334" s="1" customFormat="1" x14ac:dyDescent="0.3"/>
    <row r="1335" s="1" customFormat="1" x14ac:dyDescent="0.3"/>
    <row r="1336" s="1" customFormat="1" x14ac:dyDescent="0.3"/>
    <row r="1337" s="1" customFormat="1" x14ac:dyDescent="0.3"/>
    <row r="1338" s="1" customFormat="1" x14ac:dyDescent="0.3"/>
    <row r="1339" s="1" customFormat="1" x14ac:dyDescent="0.3"/>
    <row r="1340" s="1" customFormat="1" x14ac:dyDescent="0.3"/>
    <row r="1341" s="1" customFormat="1" x14ac:dyDescent="0.3"/>
    <row r="1342" s="1" customFormat="1" x14ac:dyDescent="0.3"/>
    <row r="1343" s="1" customFormat="1" x14ac:dyDescent="0.3"/>
    <row r="1344" s="1" customFormat="1" x14ac:dyDescent="0.3"/>
    <row r="1345" s="1" customFormat="1" x14ac:dyDescent="0.3"/>
    <row r="1346" s="1" customFormat="1" x14ac:dyDescent="0.3"/>
    <row r="1347" s="1" customFormat="1" x14ac:dyDescent="0.3"/>
    <row r="1348" s="1" customFormat="1" x14ac:dyDescent="0.3"/>
    <row r="1349" s="1" customFormat="1" x14ac:dyDescent="0.3"/>
    <row r="1350" s="1" customFormat="1" x14ac:dyDescent="0.3"/>
    <row r="1351" s="1" customFormat="1" x14ac:dyDescent="0.3"/>
    <row r="1352" s="1" customFormat="1" x14ac:dyDescent="0.3"/>
    <row r="1353" s="1" customFormat="1" x14ac:dyDescent="0.3"/>
    <row r="1354" s="1" customFormat="1" x14ac:dyDescent="0.3"/>
    <row r="1355" s="1" customFormat="1" x14ac:dyDescent="0.3"/>
    <row r="1356" s="1" customFormat="1" x14ac:dyDescent="0.3"/>
    <row r="1357" s="1" customFormat="1" x14ac:dyDescent="0.3"/>
    <row r="1358" s="1" customFormat="1" x14ac:dyDescent="0.3"/>
    <row r="1359" s="1" customFormat="1" x14ac:dyDescent="0.3"/>
    <row r="1360" s="1" customFormat="1" x14ac:dyDescent="0.3"/>
    <row r="1361" s="1" customFormat="1" x14ac:dyDescent="0.3"/>
    <row r="1362" s="1" customFormat="1" x14ac:dyDescent="0.3"/>
    <row r="1363" s="1" customFormat="1" x14ac:dyDescent="0.3"/>
    <row r="1364" s="1" customFormat="1" x14ac:dyDescent="0.3"/>
    <row r="1365" s="1" customFormat="1" x14ac:dyDescent="0.3"/>
    <row r="1366" s="1" customFormat="1" x14ac:dyDescent="0.3"/>
    <row r="1367" s="1" customFormat="1" x14ac:dyDescent="0.3"/>
    <row r="1368" s="1" customFormat="1" x14ac:dyDescent="0.3"/>
    <row r="1369" s="1" customFormat="1" x14ac:dyDescent="0.3"/>
    <row r="1370" s="1" customFormat="1" x14ac:dyDescent="0.3"/>
    <row r="1371" s="1" customFormat="1" x14ac:dyDescent="0.3"/>
    <row r="1372" s="1" customFormat="1" x14ac:dyDescent="0.3"/>
    <row r="1373" s="1" customFormat="1" x14ac:dyDescent="0.3"/>
    <row r="1374" s="1" customFormat="1" x14ac:dyDescent="0.3"/>
    <row r="1375" s="1" customFormat="1" x14ac:dyDescent="0.3"/>
    <row r="1376" s="1" customFormat="1" x14ac:dyDescent="0.3"/>
    <row r="1377" s="1" customFormat="1" x14ac:dyDescent="0.3"/>
    <row r="1378" s="1" customFormat="1" x14ac:dyDescent="0.3"/>
    <row r="1379" s="1" customFormat="1" x14ac:dyDescent="0.3"/>
    <row r="1380" s="1" customFormat="1" x14ac:dyDescent="0.3"/>
    <row r="1381" s="1" customFormat="1" x14ac:dyDescent="0.3"/>
    <row r="1382" s="1" customFormat="1" x14ac:dyDescent="0.3"/>
    <row r="1383" s="1" customFormat="1" x14ac:dyDescent="0.3"/>
    <row r="1384" s="1" customFormat="1" x14ac:dyDescent="0.3"/>
    <row r="1385" s="1" customFormat="1" x14ac:dyDescent="0.3"/>
    <row r="1386" s="1" customFormat="1" x14ac:dyDescent="0.3"/>
    <row r="1387" s="1" customFormat="1" x14ac:dyDescent="0.3"/>
    <row r="1388" s="1" customFormat="1" x14ac:dyDescent="0.3"/>
    <row r="1389" s="1" customFormat="1" x14ac:dyDescent="0.3"/>
    <row r="1390" s="1" customFormat="1" x14ac:dyDescent="0.3"/>
    <row r="1391" s="1" customFormat="1" x14ac:dyDescent="0.3"/>
    <row r="1392" s="1" customFormat="1" x14ac:dyDescent="0.3"/>
    <row r="1393" s="1" customFormat="1" x14ac:dyDescent="0.3"/>
    <row r="1394" s="1" customFormat="1" x14ac:dyDescent="0.3"/>
    <row r="1395" s="1" customFormat="1" x14ac:dyDescent="0.3"/>
    <row r="1396" s="1" customFormat="1" x14ac:dyDescent="0.3"/>
    <row r="1397" s="1" customFormat="1" x14ac:dyDescent="0.3"/>
    <row r="1398" s="1" customFormat="1" x14ac:dyDescent="0.3"/>
    <row r="1399" s="1" customFormat="1" x14ac:dyDescent="0.3"/>
    <row r="1400" s="1" customFormat="1" x14ac:dyDescent="0.3"/>
    <row r="1401" s="1" customFormat="1" x14ac:dyDescent="0.3"/>
    <row r="1402" s="1" customFormat="1" x14ac:dyDescent="0.3"/>
    <row r="1403" s="1" customFormat="1" x14ac:dyDescent="0.3"/>
    <row r="1404" s="1" customFormat="1" x14ac:dyDescent="0.3"/>
    <row r="1405" s="1" customFormat="1" x14ac:dyDescent="0.3"/>
    <row r="1406" s="1" customFormat="1" x14ac:dyDescent="0.3"/>
    <row r="1407" s="1" customFormat="1" x14ac:dyDescent="0.3"/>
    <row r="1408" s="1" customFormat="1" x14ac:dyDescent="0.3"/>
    <row r="1409" s="1" customFormat="1" x14ac:dyDescent="0.3"/>
    <row r="1410" s="1" customFormat="1" x14ac:dyDescent="0.3"/>
    <row r="1411" s="1" customFormat="1" x14ac:dyDescent="0.3"/>
    <row r="1412" s="1" customFormat="1" x14ac:dyDescent="0.3"/>
    <row r="1413" s="1" customFormat="1" x14ac:dyDescent="0.3"/>
    <row r="1414" s="1" customFormat="1" x14ac:dyDescent="0.3"/>
    <row r="1415" s="1" customFormat="1" x14ac:dyDescent="0.3"/>
    <row r="1416" s="1" customFormat="1" x14ac:dyDescent="0.3"/>
    <row r="1417" s="1" customFormat="1" x14ac:dyDescent="0.3"/>
    <row r="1418" s="1" customFormat="1" x14ac:dyDescent="0.3"/>
    <row r="1419" s="1" customFormat="1" x14ac:dyDescent="0.3"/>
    <row r="1420" s="1" customFormat="1" x14ac:dyDescent="0.3"/>
    <row r="1421" s="1" customFormat="1" x14ac:dyDescent="0.3"/>
    <row r="1422" s="1" customFormat="1" x14ac:dyDescent="0.3"/>
    <row r="1423" s="1" customFormat="1" x14ac:dyDescent="0.3"/>
    <row r="1424" s="1" customFormat="1" x14ac:dyDescent="0.3"/>
    <row r="1425" s="1" customFormat="1" x14ac:dyDescent="0.3"/>
    <row r="1426" s="1" customFormat="1" x14ac:dyDescent="0.3"/>
    <row r="1427" s="1" customFormat="1" x14ac:dyDescent="0.3"/>
    <row r="1428" s="1" customFormat="1" x14ac:dyDescent="0.3"/>
    <row r="1429" s="1" customFormat="1" x14ac:dyDescent="0.3"/>
    <row r="1430" s="1" customFormat="1" x14ac:dyDescent="0.3"/>
    <row r="1431" s="1" customFormat="1" x14ac:dyDescent="0.3"/>
    <row r="1432" s="1" customFormat="1" x14ac:dyDescent="0.3"/>
    <row r="1433" s="1" customFormat="1" x14ac:dyDescent="0.3"/>
    <row r="1434" s="1" customFormat="1" x14ac:dyDescent="0.3"/>
    <row r="1435" s="1" customFormat="1" x14ac:dyDescent="0.3"/>
    <row r="1436" s="1" customFormat="1" x14ac:dyDescent="0.3"/>
    <row r="1437" s="1" customFormat="1" x14ac:dyDescent="0.3"/>
    <row r="1438" s="1" customFormat="1" x14ac:dyDescent="0.3"/>
    <row r="1439" s="1" customFormat="1" x14ac:dyDescent="0.3"/>
    <row r="1440" s="1" customFormat="1" x14ac:dyDescent="0.3"/>
    <row r="1441" s="1" customFormat="1" x14ac:dyDescent="0.3"/>
    <row r="1442" s="1" customFormat="1" x14ac:dyDescent="0.3"/>
    <row r="1443" s="1" customFormat="1" x14ac:dyDescent="0.3"/>
    <row r="1444" s="1" customFormat="1" x14ac:dyDescent="0.3"/>
    <row r="1445" s="1" customFormat="1" x14ac:dyDescent="0.3"/>
    <row r="1446" s="1" customFormat="1" x14ac:dyDescent="0.3"/>
    <row r="1447" s="1" customFormat="1" x14ac:dyDescent="0.3"/>
    <row r="1448" s="1" customFormat="1" x14ac:dyDescent="0.3"/>
    <row r="1449" s="1" customFormat="1" x14ac:dyDescent="0.3"/>
    <row r="1450" s="1" customFormat="1" x14ac:dyDescent="0.3"/>
    <row r="1451" s="1" customFormat="1" x14ac:dyDescent="0.3"/>
    <row r="1452" s="1" customFormat="1" x14ac:dyDescent="0.3"/>
    <row r="1453" s="1" customFormat="1" x14ac:dyDescent="0.3"/>
    <row r="1454" s="1" customFormat="1" x14ac:dyDescent="0.3"/>
    <row r="1455" s="1" customFormat="1" x14ac:dyDescent="0.3"/>
    <row r="1456" s="1" customFormat="1" x14ac:dyDescent="0.3"/>
    <row r="1457" s="1" customFormat="1" x14ac:dyDescent="0.3"/>
    <row r="1458" s="1" customFormat="1" x14ac:dyDescent="0.3"/>
    <row r="1459" s="1" customFormat="1" x14ac:dyDescent="0.3"/>
    <row r="1460" s="1" customFormat="1" x14ac:dyDescent="0.3"/>
    <row r="1461" s="1" customFormat="1" x14ac:dyDescent="0.3"/>
    <row r="1462" s="1" customFormat="1" x14ac:dyDescent="0.3"/>
    <row r="1463" s="1" customFormat="1" x14ac:dyDescent="0.3"/>
    <row r="1464" s="1" customFormat="1" x14ac:dyDescent="0.3"/>
    <row r="1465" s="1" customFormat="1" x14ac:dyDescent="0.3"/>
    <row r="1466" s="1" customFormat="1" x14ac:dyDescent="0.3"/>
    <row r="1467" s="1" customFormat="1" x14ac:dyDescent="0.3"/>
    <row r="1468" s="1" customFormat="1" x14ac:dyDescent="0.3"/>
    <row r="1469" s="1" customFormat="1" x14ac:dyDescent="0.3"/>
    <row r="1470" s="1" customFormat="1" x14ac:dyDescent="0.3"/>
    <row r="1471" s="1" customFormat="1" x14ac:dyDescent="0.3"/>
    <row r="1472" s="1" customFormat="1" x14ac:dyDescent="0.3"/>
    <row r="1473" s="1" customFormat="1" x14ac:dyDescent="0.3"/>
    <row r="1474" s="1" customFormat="1" x14ac:dyDescent="0.3"/>
    <row r="1475" s="1" customFormat="1" x14ac:dyDescent="0.3"/>
    <row r="1476" s="1" customFormat="1" x14ac:dyDescent="0.3"/>
    <row r="1477" s="1" customFormat="1" x14ac:dyDescent="0.3"/>
    <row r="1478" s="1" customFormat="1" x14ac:dyDescent="0.3"/>
    <row r="1479" s="1" customFormat="1" x14ac:dyDescent="0.3"/>
    <row r="1480" s="1" customFormat="1" x14ac:dyDescent="0.3"/>
    <row r="1481" s="1" customFormat="1" x14ac:dyDescent="0.3"/>
    <row r="1482" s="1" customFormat="1" x14ac:dyDescent="0.3"/>
    <row r="1483" s="1" customFormat="1" x14ac:dyDescent="0.3"/>
    <row r="1484" s="1" customFormat="1" x14ac:dyDescent="0.3"/>
    <row r="1485" s="1" customFormat="1" x14ac:dyDescent="0.3"/>
    <row r="1486" s="1" customFormat="1" x14ac:dyDescent="0.3"/>
    <row r="1487" s="1" customFormat="1" x14ac:dyDescent="0.3"/>
    <row r="1488" s="1" customFormat="1" x14ac:dyDescent="0.3"/>
    <row r="1489" s="1" customFormat="1" x14ac:dyDescent="0.3"/>
    <row r="1490" s="1" customFormat="1" x14ac:dyDescent="0.3"/>
    <row r="1491" s="1" customFormat="1" x14ac:dyDescent="0.3"/>
    <row r="1492" s="1" customFormat="1" x14ac:dyDescent="0.3"/>
    <row r="1493" s="1" customFormat="1" x14ac:dyDescent="0.3"/>
    <row r="1494" s="1" customFormat="1" x14ac:dyDescent="0.3"/>
    <row r="1495" s="1" customFormat="1" x14ac:dyDescent="0.3"/>
    <row r="1496" s="1" customFormat="1" x14ac:dyDescent="0.3"/>
    <row r="1497" s="1" customFormat="1" x14ac:dyDescent="0.3"/>
    <row r="1498" s="1" customFormat="1" x14ac:dyDescent="0.3"/>
    <row r="1499" s="1" customFormat="1" x14ac:dyDescent="0.3"/>
    <row r="1500" s="1" customFormat="1" x14ac:dyDescent="0.3"/>
    <row r="1501" s="1" customFormat="1" x14ac:dyDescent="0.3"/>
    <row r="1502" s="1" customFormat="1" x14ac:dyDescent="0.3"/>
    <row r="1503" s="1" customFormat="1" x14ac:dyDescent="0.3"/>
    <row r="1504" s="1" customFormat="1" x14ac:dyDescent="0.3"/>
    <row r="1505" s="1" customFormat="1" x14ac:dyDescent="0.3"/>
    <row r="1506" s="1" customFormat="1" x14ac:dyDescent="0.3"/>
    <row r="1507" s="1" customFormat="1" x14ac:dyDescent="0.3"/>
    <row r="1508" s="1" customFormat="1" x14ac:dyDescent="0.3"/>
    <row r="1509" s="1" customFormat="1" x14ac:dyDescent="0.3"/>
    <row r="1510" s="1" customFormat="1" x14ac:dyDescent="0.3"/>
    <row r="1511" s="1" customFormat="1" x14ac:dyDescent="0.3"/>
    <row r="1512" s="1" customFormat="1" x14ac:dyDescent="0.3"/>
    <row r="1513" s="1" customFormat="1" x14ac:dyDescent="0.3"/>
    <row r="1514" s="1" customFormat="1" x14ac:dyDescent="0.3"/>
    <row r="1515" s="1" customFormat="1" x14ac:dyDescent="0.3"/>
    <row r="1516" s="1" customFormat="1" x14ac:dyDescent="0.3"/>
    <row r="1517" s="1" customFormat="1" x14ac:dyDescent="0.3"/>
    <row r="1518" s="1" customFormat="1" x14ac:dyDescent="0.3"/>
    <row r="1519" s="1" customFormat="1" x14ac:dyDescent="0.3"/>
    <row r="1520" s="1" customFormat="1" x14ac:dyDescent="0.3"/>
    <row r="1521" s="1" customFormat="1" x14ac:dyDescent="0.3"/>
    <row r="1522" s="1" customFormat="1" x14ac:dyDescent="0.3"/>
    <row r="1523" s="1" customFormat="1" x14ac:dyDescent="0.3"/>
    <row r="1524" s="1" customFormat="1" x14ac:dyDescent="0.3"/>
    <row r="1525" s="1" customFormat="1" x14ac:dyDescent="0.3"/>
    <row r="1526" s="1" customFormat="1" x14ac:dyDescent="0.3"/>
    <row r="1527" s="1" customFormat="1" x14ac:dyDescent="0.3"/>
    <row r="1528" s="1" customFormat="1" x14ac:dyDescent="0.3"/>
    <row r="1529" s="1" customFormat="1" x14ac:dyDescent="0.3"/>
    <row r="1530" s="1" customFormat="1" x14ac:dyDescent="0.3"/>
    <row r="1531" s="1" customFormat="1" x14ac:dyDescent="0.3"/>
    <row r="1532" s="1" customFormat="1" x14ac:dyDescent="0.3"/>
    <row r="1533" s="1" customFormat="1" x14ac:dyDescent="0.3"/>
    <row r="1534" s="1" customFormat="1" x14ac:dyDescent="0.3"/>
    <row r="1535" s="1" customFormat="1" x14ac:dyDescent="0.3"/>
    <row r="1536" s="1" customFormat="1" x14ac:dyDescent="0.3"/>
    <row r="1537" s="1" customFormat="1" x14ac:dyDescent="0.3"/>
    <row r="1538" s="1" customFormat="1" x14ac:dyDescent="0.3"/>
    <row r="1539" s="1" customFormat="1" x14ac:dyDescent="0.3"/>
    <row r="1540" s="1" customFormat="1" x14ac:dyDescent="0.3"/>
    <row r="1541" s="1" customFormat="1" x14ac:dyDescent="0.3"/>
    <row r="1542" s="1" customFormat="1" x14ac:dyDescent="0.3"/>
    <row r="1543" s="1" customFormat="1" x14ac:dyDescent="0.3"/>
    <row r="1544" s="1" customFormat="1" x14ac:dyDescent="0.3"/>
    <row r="1545" s="1" customFormat="1" x14ac:dyDescent="0.3"/>
    <row r="1546" s="1" customFormat="1" x14ac:dyDescent="0.3"/>
    <row r="1547" s="1" customFormat="1" x14ac:dyDescent="0.3"/>
    <row r="1548" s="1" customFormat="1" x14ac:dyDescent="0.3"/>
    <row r="1549" s="1" customFormat="1" x14ac:dyDescent="0.3"/>
    <row r="1550" s="1" customFormat="1" x14ac:dyDescent="0.3"/>
    <row r="1551" s="1" customFormat="1" x14ac:dyDescent="0.3"/>
    <row r="1552" s="1" customFormat="1" x14ac:dyDescent="0.3"/>
    <row r="1553" s="1" customFormat="1" x14ac:dyDescent="0.3"/>
    <row r="1554" s="1" customFormat="1" x14ac:dyDescent="0.3"/>
    <row r="1555" s="1" customFormat="1" x14ac:dyDescent="0.3"/>
    <row r="1556" s="1" customFormat="1" x14ac:dyDescent="0.3"/>
    <row r="1557" s="1" customFormat="1" x14ac:dyDescent="0.3"/>
    <row r="1558" s="1" customFormat="1" x14ac:dyDescent="0.3"/>
    <row r="1559" s="1" customFormat="1" x14ac:dyDescent="0.3"/>
    <row r="1560" s="1" customFormat="1" x14ac:dyDescent="0.3"/>
    <row r="1561" s="1" customFormat="1" x14ac:dyDescent="0.3"/>
    <row r="1562" s="1" customFormat="1" x14ac:dyDescent="0.3"/>
    <row r="1563" s="1" customFormat="1" x14ac:dyDescent="0.3"/>
    <row r="1564" s="1" customFormat="1" x14ac:dyDescent="0.3"/>
    <row r="1565" s="1" customFormat="1" x14ac:dyDescent="0.3"/>
    <row r="1566" s="1" customFormat="1" x14ac:dyDescent="0.3"/>
    <row r="1567" s="1" customFormat="1" x14ac:dyDescent="0.3"/>
    <row r="1568" s="1" customFormat="1" x14ac:dyDescent="0.3"/>
    <row r="1569" s="1" customFormat="1" x14ac:dyDescent="0.3"/>
    <row r="1570" s="1" customFormat="1" x14ac:dyDescent="0.3"/>
    <row r="1571" s="1" customFormat="1" x14ac:dyDescent="0.3"/>
    <row r="1572" s="1" customFormat="1" x14ac:dyDescent="0.3"/>
    <row r="1573" s="1" customFormat="1" x14ac:dyDescent="0.3"/>
    <row r="1574" s="1" customFormat="1" x14ac:dyDescent="0.3"/>
    <row r="1575" s="1" customFormat="1" x14ac:dyDescent="0.3"/>
    <row r="1576" s="1" customFormat="1" x14ac:dyDescent="0.3"/>
    <row r="1577" s="1" customFormat="1" x14ac:dyDescent="0.3"/>
    <row r="1578" s="1" customFormat="1" x14ac:dyDescent="0.3"/>
    <row r="1579" s="1" customFormat="1" x14ac:dyDescent="0.3"/>
    <row r="1580" s="1" customFormat="1" x14ac:dyDescent="0.3"/>
    <row r="1581" s="1" customFormat="1" x14ac:dyDescent="0.3"/>
    <row r="1582" s="1" customFormat="1" x14ac:dyDescent="0.3"/>
    <row r="1583" s="1" customFormat="1" x14ac:dyDescent="0.3"/>
    <row r="1584" s="1" customFormat="1" x14ac:dyDescent="0.3"/>
    <row r="1585" s="1" customFormat="1" x14ac:dyDescent="0.3"/>
    <row r="1586" s="1" customFormat="1" x14ac:dyDescent="0.3"/>
    <row r="1587" s="1" customFormat="1" x14ac:dyDescent="0.3"/>
    <row r="1588" s="1" customFormat="1" x14ac:dyDescent="0.3"/>
    <row r="1589" s="1" customFormat="1" x14ac:dyDescent="0.3"/>
    <row r="1590" s="1" customFormat="1" x14ac:dyDescent="0.3"/>
    <row r="1591" s="1" customFormat="1" x14ac:dyDescent="0.3"/>
    <row r="1592" s="1" customFormat="1" x14ac:dyDescent="0.3"/>
    <row r="1593" s="1" customFormat="1" x14ac:dyDescent="0.3"/>
    <row r="1594" s="1" customFormat="1" x14ac:dyDescent="0.3"/>
    <row r="1595" s="1" customFormat="1" x14ac:dyDescent="0.3"/>
    <row r="1596" s="1" customFormat="1" x14ac:dyDescent="0.3"/>
    <row r="1597" s="1" customFormat="1" x14ac:dyDescent="0.3"/>
    <row r="1598" s="1" customFormat="1" x14ac:dyDescent="0.3"/>
    <row r="1599" s="1" customFormat="1" x14ac:dyDescent="0.3"/>
    <row r="1600" s="1" customFormat="1" x14ac:dyDescent="0.3"/>
    <row r="1601" s="1" customFormat="1" x14ac:dyDescent="0.3"/>
    <row r="1602" s="1" customFormat="1" x14ac:dyDescent="0.3"/>
    <row r="1603" s="1" customFormat="1" x14ac:dyDescent="0.3"/>
    <row r="1604" s="1" customFormat="1" x14ac:dyDescent="0.3"/>
    <row r="1605" s="1" customFormat="1" x14ac:dyDescent="0.3"/>
    <row r="1606" s="1" customFormat="1" x14ac:dyDescent="0.3"/>
    <row r="1607" s="1" customFormat="1" x14ac:dyDescent="0.3"/>
    <row r="1608" s="1" customFormat="1" x14ac:dyDescent="0.3"/>
    <row r="1609" s="1" customFormat="1" x14ac:dyDescent="0.3"/>
    <row r="1610" s="1" customFormat="1" x14ac:dyDescent="0.3"/>
    <row r="1611" s="1" customFormat="1" x14ac:dyDescent="0.3"/>
    <row r="1612" s="1" customFormat="1" x14ac:dyDescent="0.3"/>
    <row r="1613" s="1" customFormat="1" x14ac:dyDescent="0.3"/>
    <row r="1614" s="1" customFormat="1" x14ac:dyDescent="0.3"/>
    <row r="1615" s="1" customFormat="1" x14ac:dyDescent="0.3"/>
    <row r="1616" s="1" customFormat="1" x14ac:dyDescent="0.3"/>
    <row r="1617" s="1" customFormat="1" x14ac:dyDescent="0.3"/>
    <row r="1618" s="1" customFormat="1" x14ac:dyDescent="0.3"/>
    <row r="1619" s="1" customFormat="1" x14ac:dyDescent="0.3"/>
    <row r="1620" s="1" customFormat="1" x14ac:dyDescent="0.3"/>
    <row r="1621" s="1" customFormat="1" x14ac:dyDescent="0.3"/>
    <row r="1622" s="1" customFormat="1" x14ac:dyDescent="0.3"/>
    <row r="1623" s="1" customFormat="1" x14ac:dyDescent="0.3"/>
  </sheetData>
  <sheetProtection sheet="1" selectLockedCells="1"/>
  <mergeCells count="103">
    <mergeCell ref="D5:J5"/>
    <mergeCell ref="D6:F6"/>
    <mergeCell ref="G6:H6"/>
    <mergeCell ref="I6:J6"/>
    <mergeCell ref="D7:F7"/>
    <mergeCell ref="G7:H7"/>
    <mergeCell ref="I7:J7"/>
    <mergeCell ref="D3:J3"/>
    <mergeCell ref="D4:J4"/>
    <mergeCell ref="D13:J13"/>
    <mergeCell ref="D14:J14"/>
    <mergeCell ref="D15:J15"/>
    <mergeCell ref="I16:J16"/>
    <mergeCell ref="F8:J8"/>
    <mergeCell ref="F9:J9"/>
    <mergeCell ref="D10:G10"/>
    <mergeCell ref="H10:J10"/>
    <mergeCell ref="D11:G11"/>
    <mergeCell ref="H11:J11"/>
    <mergeCell ref="D24:J24"/>
    <mergeCell ref="D25:J25"/>
    <mergeCell ref="D28:J28"/>
    <mergeCell ref="D29:J29"/>
    <mergeCell ref="D21:J21"/>
    <mergeCell ref="D23:J23"/>
    <mergeCell ref="D27:J27"/>
    <mergeCell ref="I17:J17"/>
    <mergeCell ref="D19:J19"/>
    <mergeCell ref="D20:J20"/>
    <mergeCell ref="D17:H17"/>
    <mergeCell ref="D31:J31"/>
    <mergeCell ref="D32:G32"/>
    <mergeCell ref="I32:J32"/>
    <mergeCell ref="D33:G33"/>
    <mergeCell ref="I33:J33"/>
    <mergeCell ref="D34:G34"/>
    <mergeCell ref="I34:J34"/>
    <mergeCell ref="D39:G39"/>
    <mergeCell ref="I39:J39"/>
    <mergeCell ref="D40:G40"/>
    <mergeCell ref="I40:J40"/>
    <mergeCell ref="D41:G41"/>
    <mergeCell ref="I41:J41"/>
    <mergeCell ref="D35:G35"/>
    <mergeCell ref="I35:J35"/>
    <mergeCell ref="D36:G36"/>
    <mergeCell ref="I36:J36"/>
    <mergeCell ref="D38:G38"/>
    <mergeCell ref="I38:J38"/>
    <mergeCell ref="D37:G37"/>
    <mergeCell ref="I37:J37"/>
    <mergeCell ref="I47:J47"/>
    <mergeCell ref="D55:G55"/>
    <mergeCell ref="I55:J55"/>
    <mergeCell ref="D48:G48"/>
    <mergeCell ref="D49:G49"/>
    <mergeCell ref="D50:G50"/>
    <mergeCell ref="D42:G42"/>
    <mergeCell ref="I42:J42"/>
    <mergeCell ref="D43:G43"/>
    <mergeCell ref="I43:J43"/>
    <mergeCell ref="D44:G44"/>
    <mergeCell ref="I44:J44"/>
    <mergeCell ref="D45:G45"/>
    <mergeCell ref="I45:J45"/>
    <mergeCell ref="I48:J48"/>
    <mergeCell ref="I49:J49"/>
    <mergeCell ref="I50:J50"/>
    <mergeCell ref="I51:J51"/>
    <mergeCell ref="D1:J1"/>
    <mergeCell ref="D16:H16"/>
    <mergeCell ref="G69:I69"/>
    <mergeCell ref="D60:G60"/>
    <mergeCell ref="I60:J60"/>
    <mergeCell ref="D64:J64"/>
    <mergeCell ref="D65:J65"/>
    <mergeCell ref="D66:J66"/>
    <mergeCell ref="D68:E68"/>
    <mergeCell ref="G68:I68"/>
    <mergeCell ref="D56:G56"/>
    <mergeCell ref="I56:J56"/>
    <mergeCell ref="D57:J57"/>
    <mergeCell ref="D58:G58"/>
    <mergeCell ref="I58:J58"/>
    <mergeCell ref="D59:G59"/>
    <mergeCell ref="D46:G46"/>
    <mergeCell ref="I52:J52"/>
    <mergeCell ref="I53:J53"/>
    <mergeCell ref="I54:J54"/>
    <mergeCell ref="D61:G61"/>
    <mergeCell ref="I61:J61"/>
    <mergeCell ref="I46:J46"/>
    <mergeCell ref="D47:G47"/>
    <mergeCell ref="D75:J79"/>
    <mergeCell ref="D51:G51"/>
    <mergeCell ref="D52:G52"/>
    <mergeCell ref="D53:G53"/>
    <mergeCell ref="D54:G54"/>
    <mergeCell ref="D71:E71"/>
    <mergeCell ref="G71:I71"/>
    <mergeCell ref="D72:E72"/>
    <mergeCell ref="G72:I72"/>
    <mergeCell ref="D73:J73"/>
  </mergeCells>
  <pageMargins left="0.5" right="0.5" top="1" bottom="0.3" header="0.3" footer="0.3"/>
  <pageSetup paperSize="5" scale="98" fitToHeight="0" orientation="portrait" r:id="rId1"/>
  <headerFooter>
    <oddHeader>&amp;L&amp;G&amp;CRAPPORT FINAL
FRR</oddHeader>
  </headerFooter>
  <rowBreaks count="2" manualBreakCount="2">
    <brk id="26" min="3" max="9" man="1"/>
    <brk id="63" min="3" max="9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212" r:id="rId5" name="Check Box 20">
              <controlPr defaultSize="0" autoFill="0" autoLine="0" autoPict="0">
                <anchor moveWithCells="1">
                  <from>
                    <xdr:col>8</xdr:col>
                    <xdr:colOff>495300</xdr:colOff>
                    <xdr:row>15</xdr:row>
                    <xdr:rowOff>175260</xdr:rowOff>
                  </from>
                  <to>
                    <xdr:col>8</xdr:col>
                    <xdr:colOff>762000</xdr:colOff>
                    <xdr:row>17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EA199-1B42-45D6-9B42-8509816C6668}">
  <dimension ref="A1:J16"/>
  <sheetViews>
    <sheetView workbookViewId="0">
      <selection activeCell="J7" sqref="J7"/>
    </sheetView>
  </sheetViews>
  <sheetFormatPr baseColWidth="10" defaultRowHeight="14.4" x14ac:dyDescent="0.3"/>
  <sheetData>
    <row r="1" spans="1:10" x14ac:dyDescent="0.3">
      <c r="A1" t="s">
        <v>78</v>
      </c>
      <c r="F1" t="s">
        <v>95</v>
      </c>
      <c r="J1" t="s">
        <v>128</v>
      </c>
    </row>
    <row r="2" spans="1:10" x14ac:dyDescent="0.3">
      <c r="A2" t="s">
        <v>79</v>
      </c>
      <c r="F2" t="s">
        <v>96</v>
      </c>
      <c r="J2" t="s">
        <v>127</v>
      </c>
    </row>
    <row r="3" spans="1:10" x14ac:dyDescent="0.3">
      <c r="A3" t="s">
        <v>80</v>
      </c>
      <c r="F3" t="s">
        <v>97</v>
      </c>
      <c r="J3" t="s">
        <v>129</v>
      </c>
    </row>
    <row r="4" spans="1:10" x14ac:dyDescent="0.3">
      <c r="A4" t="s">
        <v>81</v>
      </c>
      <c r="F4" t="s">
        <v>98</v>
      </c>
    </row>
    <row r="5" spans="1:10" x14ac:dyDescent="0.3">
      <c r="A5" t="s">
        <v>82</v>
      </c>
      <c r="F5" t="s">
        <v>99</v>
      </c>
    </row>
    <row r="6" spans="1:10" x14ac:dyDescent="0.3">
      <c r="A6" t="s">
        <v>83</v>
      </c>
      <c r="F6" t="s">
        <v>100</v>
      </c>
    </row>
    <row r="7" spans="1:10" x14ac:dyDescent="0.3">
      <c r="A7" t="s">
        <v>84</v>
      </c>
      <c r="F7" t="s">
        <v>101</v>
      </c>
    </row>
    <row r="8" spans="1:10" x14ac:dyDescent="0.3">
      <c r="A8" t="s">
        <v>85</v>
      </c>
      <c r="F8" t="s">
        <v>102</v>
      </c>
    </row>
    <row r="9" spans="1:10" x14ac:dyDescent="0.3">
      <c r="A9" t="s">
        <v>86</v>
      </c>
      <c r="F9" t="s">
        <v>103</v>
      </c>
    </row>
    <row r="10" spans="1:10" x14ac:dyDescent="0.3">
      <c r="A10" t="s">
        <v>91</v>
      </c>
      <c r="F10" t="s">
        <v>104</v>
      </c>
    </row>
    <row r="11" spans="1:10" x14ac:dyDescent="0.3">
      <c r="A11" t="s">
        <v>87</v>
      </c>
      <c r="F11" t="s">
        <v>105</v>
      </c>
    </row>
    <row r="12" spans="1:10" x14ac:dyDescent="0.3">
      <c r="A12" t="s">
        <v>88</v>
      </c>
      <c r="F12" t="s">
        <v>106</v>
      </c>
    </row>
    <row r="13" spans="1:10" x14ac:dyDescent="0.3">
      <c r="A13" t="s">
        <v>89</v>
      </c>
      <c r="F13" t="s">
        <v>107</v>
      </c>
    </row>
    <row r="14" spans="1:10" x14ac:dyDescent="0.3">
      <c r="A14" t="s">
        <v>90</v>
      </c>
      <c r="F14" t="s">
        <v>108</v>
      </c>
    </row>
    <row r="15" spans="1:10" x14ac:dyDescent="0.3">
      <c r="A15" t="s">
        <v>92</v>
      </c>
      <c r="F15" t="s">
        <v>109</v>
      </c>
    </row>
    <row r="16" spans="1:10" x14ac:dyDescent="0.3">
      <c r="A16" t="s">
        <v>93</v>
      </c>
      <c r="F16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Formulaire de demande </vt:lpstr>
      <vt:lpstr>Calcul réel</vt:lpstr>
      <vt:lpstr>Bilan</vt:lpstr>
      <vt:lpstr>Données</vt:lpstr>
      <vt:lpstr>Bilan!Zone_d_impression</vt:lpstr>
      <vt:lpstr>'Formulaire de demande 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Marie-Claude Chartier</dc:creator>
  <cp:lastModifiedBy>Chantal Tardif</cp:lastModifiedBy>
  <cp:lastPrinted>2022-08-23T18:20:06Z</cp:lastPrinted>
  <dcterms:created xsi:type="dcterms:W3CDTF">2022-08-23T13:00:02Z</dcterms:created>
  <dcterms:modified xsi:type="dcterms:W3CDTF">2022-08-29T18:26:03Z</dcterms:modified>
</cp:coreProperties>
</file>